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B6E09429-EDD7-4A36-A69B-0B59B527C2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R" sheetId="5" r:id="rId1"/>
    <sheet name="Hoja1" sheetId="7" state="hidden" r:id="rId2"/>
  </sheets>
  <definedNames>
    <definedName name="_xlnm._FilterDatabase" localSheetId="0" hidden="1">INR!$A$3:$W$88</definedName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8" i="5" l="1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4" i="5"/>
  <c r="T65" i="5" s="1"/>
  <c r="T63" i="5"/>
  <c r="T62" i="5"/>
  <c r="T61" i="5"/>
  <c r="T58" i="5"/>
  <c r="T57" i="5"/>
  <c r="T56" i="5"/>
  <c r="T55" i="5"/>
  <c r="T54" i="5"/>
  <c r="T53" i="5"/>
  <c r="T52" i="5"/>
  <c r="T51" i="5"/>
  <c r="T50" i="5"/>
  <c r="T49" i="5"/>
  <c r="T48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4" i="5"/>
  <c r="T23" i="5"/>
  <c r="T22" i="5"/>
  <c r="T21" i="5"/>
  <c r="T20" i="5"/>
  <c r="T19" i="5"/>
  <c r="T18" i="5"/>
  <c r="T17" i="5"/>
  <c r="T16" i="5"/>
  <c r="T15" i="5"/>
  <c r="T13" i="5"/>
  <c r="T12" i="5"/>
  <c r="T11" i="5"/>
  <c r="T10" i="5"/>
  <c r="T9" i="5"/>
  <c r="T8" i="5"/>
  <c r="T7" i="5"/>
  <c r="T6" i="5"/>
  <c r="T5" i="5"/>
  <c r="T4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</calcChain>
</file>

<file path=xl/sharedStrings.xml><?xml version="1.0" encoding="utf-8"?>
<sst xmlns="http://schemas.openxmlformats.org/spreadsheetml/2006/main" count="1274" uniqueCount="437">
  <si>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</si>
  <si>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</si>
  <si>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</si>
  <si>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</si>
  <si>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</si>
  <si>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</si>
  <si>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</si>
  <si>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</si>
  <si>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</si>
  <si>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</si>
  <si>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</si>
  <si>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</si>
  <si>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</si>
  <si>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</si>
  <si>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</si>
  <si>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</si>
  <si>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</si>
  <si>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</si>
  <si>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</si>
  <si>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</si>
  <si>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</si>
  <si>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</si>
  <si>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</si>
  <si>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</si>
  <si>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</si>
  <si>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</si>
  <si>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</si>
  <si>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</si>
  <si>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</si>
  <si>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</si>
  <si>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</si>
  <si>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</si>
  <si>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</si>
  <si>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</si>
  <si>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</si>
  <si>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</si>
  <si>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</si>
  <si>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</si>
  <si>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</si>
  <si>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</si>
  <si>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</si>
  <si>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</si>
  <si>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</si>
  <si>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</si>
  <si>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</si>
  <si>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</si>
  <si>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</si>
  <si>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</si>
  <si>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</si>
  <si>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</si>
  <si>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</si>
  <si>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</si>
  <si>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</si>
  <si>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</si>
  <si>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</si>
  <si>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Aprobado</t>
  </si>
  <si>
    <t>Devengado</t>
  </si>
  <si>
    <t>Ejercido</t>
  </si>
  <si>
    <t>Pagado</t>
  </si>
  <si>
    <t>FIN (Impacto)</t>
  </si>
  <si>
    <t>Contribuir a la erradicación de las diversas formas de violencia contra las mujeres mediante acciones preventivas y de atención, para mejorar significativamente su calidad de vida en distintos ámbitos.</t>
  </si>
  <si>
    <t>PROPÓSITO (Resultados)</t>
  </si>
  <si>
    <t>Mujeres en situación de violencia y desigualdad en León, acceden a servicios y atenciones para mejorar su calidad de vida y promover la igualdad de género</t>
  </si>
  <si>
    <t>COMPONENTE 1</t>
  </si>
  <si>
    <t>Fortalecidos y ampliados espacios seguros a los cuales las mujeres pueden acudir si se encuentran en situación de riesgo o de violencia</t>
  </si>
  <si>
    <t>Actividad 1</t>
  </si>
  <si>
    <t>Capacitación al personal de primer contacto para ofrecer un apoyo adecuado a mujeres en situación de riesgo o violencia en Espacios Seguros.</t>
  </si>
  <si>
    <t>Actividad 2</t>
  </si>
  <si>
    <t xml:space="preserve">Realización de sesiones de capacitación sobre perspectiva de género y atención de primer contacto para brindar atención adecuada a mujeres en situación de riesgo o violencia.  </t>
  </si>
  <si>
    <t>Actividad 3</t>
  </si>
  <si>
    <t>Fortalecimiento de la Red de Espacios Seguros mediante vinculaciones con distintos establecimientos del municipio</t>
  </si>
  <si>
    <t>Actividad 4</t>
  </si>
  <si>
    <t xml:space="preserve">Realización de sesiones de seguimiento, en modalidad presencial, a establecimientos que forman parte de la Red de Espacios Seguros. </t>
  </si>
  <si>
    <t>Actividad 5</t>
  </si>
  <si>
    <t xml:space="preserve">Personal de distintos establecimientos que asiste a sesiones de seguimiento.  </t>
  </si>
  <si>
    <t>Actividad 6</t>
  </si>
  <si>
    <t xml:space="preserve">Realización de sesiones informativas para la difusión de la Red de Espacios Seguros. </t>
  </si>
  <si>
    <t>Actividad 7</t>
  </si>
  <si>
    <t>Fortalecimiento y ampliación de la Red de Espacios Seguros</t>
  </si>
  <si>
    <t>COMPONENTE 2</t>
  </si>
  <si>
    <t xml:space="preserve">Estrategias institucionales implementadas para garantizar el acceso de las mujeres a la información en condiciones de igualdad </t>
  </si>
  <si>
    <t xml:space="preserve">Desarrollo de campañas informativas y de concientización. </t>
  </si>
  <si>
    <t xml:space="preserve">Ejecución de eventos. </t>
  </si>
  <si>
    <t>Elaboración de boletines de prensa</t>
  </si>
  <si>
    <t>Gestión de espacios mediáticos para la difusión y promoción de programas y acciones del IMMujeres.</t>
  </si>
  <si>
    <t>Elaboración de análisis informativos</t>
  </si>
  <si>
    <t xml:space="preserve">Elaboración de reportes de monitoreo de medios </t>
  </si>
  <si>
    <t xml:space="preserve">Realización de vinculaciones para colaboraciones con patrocinio. </t>
  </si>
  <si>
    <t>Actividad 8</t>
  </si>
  <si>
    <t xml:space="preserve">Elaboración de materiales gráficos para la difusión de información. </t>
  </si>
  <si>
    <t>Actividad 9</t>
  </si>
  <si>
    <t xml:space="preserve">Atención de mensajes a través de las redes sociales del instituto </t>
  </si>
  <si>
    <t>Actividad 10</t>
  </si>
  <si>
    <t xml:space="preserve">Registro de mujeres en el Sistema de Atención Ciudadana. </t>
  </si>
  <si>
    <t>COMPONENTE 3</t>
  </si>
  <si>
    <t>Promoción de la Igualdad de género en espacios laborales</t>
  </si>
  <si>
    <t>Incorporación de empresas comprometidas con promover la igualdad de género en sus centros y equipos de trabajo</t>
  </si>
  <si>
    <t>Realización de sesiones de capacitación sobre perspectiva de género en entornos laborales y fortalecimiento colaborativo</t>
  </si>
  <si>
    <t xml:space="preserve">Participación de personas en sesiones de capacitación sobre perspectiva de género en entornos laborales. </t>
  </si>
  <si>
    <t xml:space="preserve">Realización de vinculaciones con distintos organismos para formar parte del programa OLCIG </t>
  </si>
  <si>
    <t xml:space="preserve">Realización de seguimientos a empresas con reconocimientos OLCIG otorgado. </t>
  </si>
  <si>
    <t>COMPONENTE 4</t>
  </si>
  <si>
    <t xml:space="preserve">Modelo de Atención Integral para mujeres víctimas de violencia, operando </t>
  </si>
  <si>
    <t>Atenciones integrales a mujeres</t>
  </si>
  <si>
    <t>Atenciones integrales del Área de la Unidad de Atención Inmediata a Violencia Extrema</t>
  </si>
  <si>
    <t>Atenciones integrales en Casa de Transición</t>
  </si>
  <si>
    <t>Atenciones integrales en Casa Leonesa</t>
  </si>
  <si>
    <t>Alojamiento a mujeres en Casa de Transición</t>
  </si>
  <si>
    <t>Alojamiento a mujeres en Casa Leonesa</t>
  </si>
  <si>
    <t>Entrega de apoyos sociales</t>
  </si>
  <si>
    <t>COMPONENTE 5</t>
  </si>
  <si>
    <t xml:space="preserve">Fomento del enfoque de derechos humanos de las mujeres y la perspectiva de género para concientizar y erradicar actitudes machistas y sexistas que perpetúan, justifican y minimizan la violencia contra las mujeres y refuerzan las desigualdades de género. </t>
  </si>
  <si>
    <t>Impartición de talleres, pláticas y/o capacitaciones desde la perspectiva de género en instituciones no gubernamentales y la ciudadanía en general</t>
  </si>
  <si>
    <t>Impartición de talleres, pláticas y/o capacitaciones desde la perspectiva de género en instituciones gubernamentales en modalidad presencial</t>
  </si>
  <si>
    <t>Impartición de talleres, pláticas y/o capacitaciones desde la perspectiva de género en instituciones gubernamentales en modalidad en línea</t>
  </si>
  <si>
    <t>Asistencia de personas a talleres, pláticas y conferencias en instituciones no gubernamentales y ciudadanía en general</t>
  </si>
  <si>
    <t>Asistencia de personas a talleres, pláticas y conferencias en instituciones gubernamentales en modalidad presencial</t>
  </si>
  <si>
    <t>Inscripción talleres, pláticas y conferencias realizadas en instituciones gubernamentales en modalidad en línea</t>
  </si>
  <si>
    <t>Vinculación con instituciones no gubernamentales y ciudadanía en general</t>
  </si>
  <si>
    <t>Vinculación con instituciones gubernamentales</t>
  </si>
  <si>
    <t>COMPONENTE 6</t>
  </si>
  <si>
    <t xml:space="preserve">Mujeres en situación de violencia de diferentes ubicaciones del municipio, reciben alojamiento y atención integral a través de la unidad fija "Mujer a Salvo" y la "Unidad Móvil" para mujeres de diferentes ubicaciones del municipio. </t>
  </si>
  <si>
    <t>Alojamiento de mujeres en la unidad fija "Mujer a Salvo"</t>
  </si>
  <si>
    <t>Atención integral a mujeres en la unidad fija "Mujer a Salvo"</t>
  </si>
  <si>
    <t>COMPONENTE 7</t>
  </si>
  <si>
    <t>Actividades de investigación para la planificación, diseño e implementación de políticas públicas que promueven el pleno ejercicio de los derechos humanos de las mujeres, reforzadas</t>
  </si>
  <si>
    <t>Implementación del Sistema Integral de Evaluación Institucional, a través de la elaboración y diseño de metodologías, instrumentos, bases de datos e informes de resultados para el análisis y mejora de programas y servicios.</t>
  </si>
  <si>
    <t>Sistematización y fortalecimiento de registros administrativos mediante la propuesta de organización, estandarización y uso eficiente de las bases de datos</t>
  </si>
  <si>
    <t>Informe final de investigación sobre un eje temático prioritario en materia de género y/o situación de los derechos humanos de las mujeres, incluyendo marco conceptual, metodología, análisis y conclusiones</t>
  </si>
  <si>
    <t>COMPONENTE 8</t>
  </si>
  <si>
    <t>Actividades que favorecen el empoderamiento, la autonomía y el agenciamiento de las mujeres en espacios de aprendizaje colaborativo</t>
  </si>
  <si>
    <t>Realización de actividades con mujeres en centros comunitarios</t>
  </si>
  <si>
    <t>Asistencia de mujeres a las actividades en centros comunitarios</t>
  </si>
  <si>
    <t>Vinculación con distintos organismos para la realización de actividades</t>
  </si>
  <si>
    <t>Si</t>
  </si>
  <si>
    <t xml:space="preserve">Desarrollo social </t>
  </si>
  <si>
    <t>INSTITUTO MUNICIPAL DE LAS MUJERES</t>
  </si>
  <si>
    <t>Tasa de variación con respecto al avance en la implementación de las acciones, estrategias y políticas públicas con perspectiva de género</t>
  </si>
  <si>
    <t>Porcentaje de mujeres atendidas mediante los diversos mecanismos de igualdad en los diferentes ámbitos</t>
  </si>
  <si>
    <t xml:space="preserve">Porcentaje de mujeres que reciben atención y acompañamiento en los Espacios Seguros que reportan sentirse seguras y satisfechas con el apoyo recibido </t>
  </si>
  <si>
    <t xml:space="preserve">Número de personas capacitadas para ofrecer apoyo adecuado a mujeres en situación de riesgo o violencia. </t>
  </si>
  <si>
    <t xml:space="preserve">Número de capacitaciones llevadas a cabo en materia de perspectiva de género y atención de primer contacto. </t>
  </si>
  <si>
    <t xml:space="preserve">Número de vinculaciones para la creación de una red de espacios seguros para las mujeres en situación de violencia. </t>
  </si>
  <si>
    <t xml:space="preserve">Número de sesiones de seguimiento a establecimientos que forman parte de la Red de Espacios Seguros. </t>
  </si>
  <si>
    <t xml:space="preserve">Porcentaje de personas asistentes a sesiones de seguimiento. </t>
  </si>
  <si>
    <t xml:space="preserve">Número de sesiones informativas para la difusión de la Red de Espacios Seguros. </t>
  </si>
  <si>
    <t>Número de espacios sumados a la Red de Espacios Seguros</t>
  </si>
  <si>
    <t xml:space="preserve">Porcentaje de avance en las actividades de comunicación orientadas a proporcionar información clave sobre la igualdad de género y los derechos de las mujeres. </t>
  </si>
  <si>
    <t>Número de campañas informativas y de sensibilización realizadas.</t>
  </si>
  <si>
    <t xml:space="preserve">Número de eventos realizados. </t>
  </si>
  <si>
    <t>Número de boletines de prensa realizados</t>
  </si>
  <si>
    <t>Número de espacios mediáticos gestionados para la difusión y promoción de programas y acciones del IMMujeres.</t>
  </si>
  <si>
    <t>Número de análisis informativos elaborados.</t>
  </si>
  <si>
    <t xml:space="preserve">Número de reportes de monitoreo de medios realizados. </t>
  </si>
  <si>
    <t xml:space="preserve">Número de vinculaciones para colaboraciones con patrocinio realizadas. </t>
  </si>
  <si>
    <t xml:space="preserve">Número de materiales gráficos elaborados. </t>
  </si>
  <si>
    <t xml:space="preserve">Porcentaje de mensajes atendidos en redes sociales. </t>
  </si>
  <si>
    <t xml:space="preserve">Porcentaje de mujeres registradas en el Sistema de Atención Ciudadana </t>
  </si>
  <si>
    <t>Número de procesos de evaluación a empresas para otorgar el reconocimiento OLCIG</t>
  </si>
  <si>
    <t>Número de empresas a las que se les otorga el reconocimiento OLCIG (Organización Leonesa Comprometida con la Igualdad de Género) ya comprobado que cumplen con los requerimentos adecuados</t>
  </si>
  <si>
    <t xml:space="preserve">Número de sesiones de capacitación sobre perspectiva de género en entornos laborales realizadas. </t>
  </si>
  <si>
    <t xml:space="preserve">Número de personas participantes en sesiones de capacitación sobre perspectiva de género en entornos laborales. </t>
  </si>
  <si>
    <t xml:space="preserve">Número de vinculaciones con distintos organismos para formar parte de del programa OLCIG. </t>
  </si>
  <si>
    <t xml:space="preserve">Número de sesiones de seguimiento a empresas con reconocimiento OLCIG otorgado. </t>
  </si>
  <si>
    <t xml:space="preserve">Porcentaje de mujeres usuarias del Modelo de Atención Integral a las Mujeres Víctimas de Violencia que consideran que la atención abonó a mejorar su situación.  </t>
  </si>
  <si>
    <t>Porcentaje de atenciones integrales brindadas a las mujeres.</t>
  </si>
  <si>
    <t>Porcentaje de atenciones integrales brindadas en el Área de la Unidad de Atención Inmediata a Violencia Extrema</t>
  </si>
  <si>
    <t>Porcentaje de atenciones integrales brindadas en Casa de Transición</t>
  </si>
  <si>
    <t>Porcentaje de atenciones integrales brindadas en Casa Leonesa</t>
  </si>
  <si>
    <t>Porcentaje de mujeres alojadas en Casa de Transición</t>
  </si>
  <si>
    <t>Porcentaje de mujeres alojadas en Casa Leonesa</t>
  </si>
  <si>
    <t>Porcentaje de apoyos sociales entregados a mujeres</t>
  </si>
  <si>
    <t>Porcentaje de participantes en charlas y capacitaciones que demuestran un aumento en el conocimiento sobre temas impartidos al finalizar la sesión.</t>
  </si>
  <si>
    <t>Número de talleres, pláticas y conferencias realizadas en instituciones no gubernamentales y ciudadanía en general</t>
  </si>
  <si>
    <t>Número de talleres, pláticas y conferencias realizadas en instituciones gubernamentales</t>
  </si>
  <si>
    <t>Número de talleres, pláticas y conferencias realizadas en instituciones gubernamentales en modalidad en línea</t>
  </si>
  <si>
    <t>Número de personas asistentes a talleres, pláticas y conferrencias en instituciones no gubernamentales y ciudadanía en general</t>
  </si>
  <si>
    <t xml:space="preserve">Número de personas asistentes a talleres, pláticas y conferencias en instituciones gubernamentales en modalidad presencial </t>
  </si>
  <si>
    <t>Número de personas inscritas en talleres, pláticas y conferencias en instituciones gubernamentales en modalidad en línea</t>
  </si>
  <si>
    <t>Número de vinculaciones realizadas con instituciones no gubernamentales y ciudadanía en general</t>
  </si>
  <si>
    <t>Número de vinculaciones realizadas con instituciones gubernamentales</t>
  </si>
  <si>
    <t>Porcentaje de mujeres que acceden a atención atención integral en la Unidad Mujer a Salvo y en la Unidad Móvil y reportan una satisfacción general con la disponibilidad y accesibilidad del servicio.</t>
  </si>
  <si>
    <t>Porcentaje de mujeres alojadas en el espacio de Mujer a Salvo</t>
  </si>
  <si>
    <t>Porcentaje de atenciones integrales brindadas en la unidad fija "Mujer a Salvo"</t>
  </si>
  <si>
    <t>Porcentaje de avance en acciones realizadas en cuanto a investigación y diseño de políticas públicas</t>
  </si>
  <si>
    <t xml:space="preserve">Porcentaje de avance en la implementación del Sistema Integral de Evaluación Institucional </t>
  </si>
  <si>
    <t>Porcentaje de avance en la sistematización y estandarización de registros administrativos y bases de datos</t>
  </si>
  <si>
    <t>Porcentaje de avance del informe final de investigación</t>
  </si>
  <si>
    <t>Porcentaje de mujeres que reportan una mejora tras participar en actividades de aprendizaje colaborativo</t>
  </si>
  <si>
    <t>Número de actividades con mujeres en centros comunitarios realizadas</t>
  </si>
  <si>
    <t>Número de personas participantes en actividades en centros comunitarios</t>
  </si>
  <si>
    <t>Número de vinculaciones realizadas</t>
  </si>
  <si>
    <t>[(Número de acciones, estrategias y políticas públicas con perspectiva de género en el año X/Número de acciones, estrategias y políticas públicas con perspectiva de género en el año anterior X-1)]*100</t>
  </si>
  <si>
    <t>(Número de avance de mujeres que acceden a los mecanismos de igualdad en los diferentes ámbitos / Número proyectado de mujeres que acceden a los mecanismos de igualdad en los diferentes ámbitos) *100</t>
  </si>
  <si>
    <t>(Número de mujeres que reportan sentirse satisfechas con el apoyo recibido/Número de mujeres que recibieron apoyo) x 100</t>
  </si>
  <si>
    <t>(Número de personas capacitadas / Personas capacitadas programadas)*100</t>
  </si>
  <si>
    <t>Número de sesiones de capacitación realizadas/  Número de Sesiones de capacitacion programadas*100</t>
  </si>
  <si>
    <t>(Número Vinculaciones con establecimientos para fortalecer la red de espacios seguros/Número de Vinculaciones programadas para fortalecer la red de espacios seguros)*100</t>
  </si>
  <si>
    <t>(Número de sesiones de seguimiento presenciales realizadas/Número de sesiones de seguimiento presenciales programadas)*100</t>
  </si>
  <si>
    <t>(Número de  personas asistentes a sesiones de seguimiento/Número de personas recibidas para asistir a sesiones de seguimiento)*100</t>
  </si>
  <si>
    <t>(Número de sesiones informativas realizadas/Número de sesiones informativas programadas)*100</t>
  </si>
  <si>
    <t>(Número de espacios sumados a la RES/ número de espacios programados para sumarse a la RES)*100</t>
  </si>
  <si>
    <t>(Porcentaje de avance en las actividades de comunicación para brindar información relevante con respecto a la igualdad de género y derechos de las mujeres/Porcentaje de avance en las actividades de comunicación programadas para brindar información relevante con respecto a la igualdad de género y derechos de las mujeres</t>
  </si>
  <si>
    <t>(Número de avance de campañas informativas y de concientización /Número programado de campañas informativas y de concientización)*100</t>
  </si>
  <si>
    <t>(Número de avance de eventos realizados/Número proyectado de eventos realizados)*100</t>
  </si>
  <si>
    <t>(Número de avance de boletines de prensa realizados/Número proyectado de boletines de prensa realizados)*100</t>
  </si>
  <si>
    <t>(Número de avance de espacios mediáticos gestionados para la difusión y promoción de programas y acciones del IMMUJERES/Número proyectado de espacios mediáticos gestionados para la difusión y promoción de programas y acciones del IMMUJERES)*100</t>
  </si>
  <si>
    <t>(Número de avance de análisis informativos elaborados/Número proyectado de análisis informativos) *100</t>
  </si>
  <si>
    <t>(Número de reportes de monitoreo de medios realizados/Número proyectado de reportes de monitoreo de medios) *100</t>
  </si>
  <si>
    <t>(Número de vinculaciones para colaboraciones con patrocinio realizados/Número de vinculaciones para colaboraciones con patrocinio proyectados ) *100</t>
  </si>
  <si>
    <t>(Número de materiales gráficos elaborados/Número de materiales gráficos proyectados ) *100</t>
  </si>
  <si>
    <t>(Número de mensajes atendidos/Número de mensajes recibidos *100</t>
  </si>
  <si>
    <t>(Número de mujeres registradas en el Sistema de Atención Ciudadana/Número mujeres recibidas para registrar en el Sistema de Atención Ciudadana ) *100</t>
  </si>
  <si>
    <t>(Número de procesos de evaluación a empresas realizados para otorgar el reconocimiento OLCIG/Número de procesos de evaluación a empresas programados para otorgar el reconocimiento OLCIG)*100</t>
  </si>
  <si>
    <t>(Número de empresas con reconocimiento OLCIG  otorgado/ Número de empresas con reconocimiento OLCIG programadas)*100</t>
  </si>
  <si>
    <t>(Número de sesiones de capacitación realizadas/ número  de sesiones de capacitación programadas)*100</t>
  </si>
  <si>
    <t>(Número de personas participantes en sesiones de capacitación / Número de personas participantes en sesiones de capacitación programadas)*100</t>
  </si>
  <si>
    <t>(Número de vinculaciones realizadas/ número de vinculaciones programadas)*100</t>
  </si>
  <si>
    <t>(Número de sesiones de seguimiento realizadas/ número de sesiones de seguimiento programadas)*100</t>
  </si>
  <si>
    <t>(Número de mujeres usuarias que consideran que la atención abonó a mejorar su situación / Número de mujeres usuarias del Modelo de Atención Integral a las Mujeres Víctimas de Violencia)*100</t>
  </si>
  <si>
    <t>(Número de atenciones integrales proporcionadas/Número de atenciones integrales solicitadas)*100</t>
  </si>
  <si>
    <t>(Número de atenciones integrales proporcionadas del Área de la Unidad de Atención Inmediata a Violencia Extrema/Número de atenciones integrales  solicitadas del Área de la Unidad de Atención Inmediata a Violencia Extrema)*100</t>
  </si>
  <si>
    <t>(Número de atenciones integrales proporcionadas de Casa de Transición/Número de atenciones integrales solicitadas de Casa de Transición)*100</t>
  </si>
  <si>
    <t>(Número de atenciones integrales proporcionadas en Casa Leonesa/Número de  atenciones integrales solicitadas en Casa Leonesa)*100</t>
  </si>
  <si>
    <t>(Número de mujeres  alojadas en Casa de Transición/Número de mujeres recibidas en Casa de Transición)*100</t>
  </si>
  <si>
    <t>(Número de mujeres  alojadas en Casa Leonesa/Número de mujeres recibidas en Casa Leonesa)*100</t>
  </si>
  <si>
    <t>(Número de apoyos sociales entregados/Número de apoyos sociales solicitados)*100</t>
  </si>
  <si>
    <t>(Número de participantes con aumento de conocimiento/Número total de participantes)*100</t>
  </si>
  <si>
    <t>(Número de avance de  realización de talleres, pláticas y conferencias realizadas en instituciones no gubernamentales y ciudadanía en general/Número proyectado de  realización de talleres, pláticas y conferencias realizadas en instituciones no gubernamentales y ciudadanía en general)*100</t>
  </si>
  <si>
    <t>(Número de avance de talleres, pláticas y conferencias realizadas en empresas e instituciones educativas en modalidad presencial/Número proyectado de talleres, pláticas y conferencias realizadas en empresas e instituciones educativas en modalidad presencial)*100</t>
  </si>
  <si>
    <t>(Número de talleres, pláticas y conferencias realizadas en instituciones gubernamentales en modalidad en línea/ Número de talleres, pláticas y conferencias realizadas en instituciones gubernamentales en modalidad en línea programadas)*100</t>
  </si>
  <si>
    <t>(Número de personas asistentes/ número de personas asistentes programadas)*100</t>
  </si>
  <si>
    <t>(Número de personas inscritas/ número de personas programadas para inscripción)*100</t>
  </si>
  <si>
    <t>(Número de vinculaciones realizadas/número de vinculaciones programadas)*100</t>
  </si>
  <si>
    <t>(Número de vinculaciones realizadas/número de vinculaciones programadas)*101</t>
  </si>
  <si>
    <t>(Número de mujeres satisfechas con el servicio/Número de mujeres atendidas)*100</t>
  </si>
  <si>
    <t>(Número de mujeres alojadas en "Mujer a Salvo"/Número de mujeres recibidas en "Mujer a Salvo")*100</t>
  </si>
  <si>
    <t>(Número de atenciones integrales proporcionadas en la unidad fija "Mujer a Salvo"/Número atenciones integrales solicitadas en la unidad fija "Mujer a Salvo")*100</t>
  </si>
  <si>
    <t>(Número de avance de acciones realizadas en investigación y diseño de políticas públicas/Número proyectado de acciones realizadas  investigación y diseño de políticas públicas)*100</t>
  </si>
  <si>
    <t>(Número de etapas ejecutadas para la implementación del SIE/Número de etapas programadas para la implementación del SIE)*100</t>
  </si>
  <si>
    <t>(Número de actividades realizadas para la sistematización y fortalecimiento de registros administrativos y bases de datos/ Número de actividades programadas para la sistematización y fortalecimiento de registros administrativos y bases de datos)*100</t>
  </si>
  <si>
    <t>(Número de etapas ejecutadas para el desarrollo de una investigacion/número de etapas programadas para el desarrollo de una investigación)*100</t>
  </si>
  <si>
    <t>(Número de mujeres que reportan una mejora tras participar en actividades de aprendizaje colaborativo/ número total de participantes)*100</t>
  </si>
  <si>
    <t>(Número de actividades en centros comunitarios realizadas/ número de actividades programadas)*100</t>
  </si>
  <si>
    <t>(Número de mujeres participantes en actividades en centros comunitarios/ número de mujers participantes en centros comunitarios programadas)*100</t>
  </si>
  <si>
    <t>Existe una óptima colaboración y articulación con otras dependencias y áreas internas para monitorear las acciones para erradicar la violencia de género contra las mujeres</t>
  </si>
  <si>
    <t>(Número de atenciones integrales del Área de la Unidad de Atención Inmediata a Violencia Extrema/ brindadasNúmero de atenciones integrales del Área de la Unidad de Atención Inmediata a Violencia Extrema recibidas)*100</t>
  </si>
  <si>
    <t xml:space="preserve">Las mujeres del municipio están interesadas en contar con espacios seguros para acudir en situación de riesgo. </t>
  </si>
  <si>
    <t xml:space="preserve">El personal de distintos establecimientos está interesado en recibir capacitación para una adecuada atención a mujeres en situación de riesgo o violencia. </t>
  </si>
  <si>
    <t xml:space="preserve">Distintos establecimientos están interesados en recibir sesiones de capacitación para la formación de personal de primer contacto. </t>
  </si>
  <si>
    <t>La comunidad valora la importancia de contar con espacios seguros para mujeres en situación de riesgo o violencia por lo que existen una disposición a colaborar y sumarse la Red</t>
  </si>
  <si>
    <t xml:space="preserve">Establecimientos que forman parte de la Red de Espacios Seguros están interesados en recibir seguimento acerca del programa. </t>
  </si>
  <si>
    <t>Establecimientos del municipio de León están interesados en adquirir información precisa sobre el Programa de la Red de Espacios Seguros.</t>
  </si>
  <si>
    <t>Los establecimientos cuentan con las condiciones para sumarse a la RES</t>
  </si>
  <si>
    <t>Existe un compromiso de eliminar barreras y promover la igualdad de oportunidades en el acceso a la información.</t>
  </si>
  <si>
    <t>Las campañas están diseñadas de manera efectiva para atraer la atención y generar impacto en la audiencia.</t>
  </si>
  <si>
    <t>Los eventos están adecuadamente gestionados y promocionados para garantizar una buena asistencia y participación.</t>
  </si>
  <si>
    <t>Los contenidos de los boletines son relevantes y atractivos para los medios y su audiencia.</t>
  </si>
  <si>
    <t>Existe disponibilidad de espacios en medios para la difusión de los programas y acciones, dado que se valora la importancia de promover los programas y acciones relacionadas al empoderamiento de las mujeres y de las acciones contra la violencia de género</t>
  </si>
  <si>
    <t>Existe acceso a la información y los datos necesarios para realizar los análisis y por lo tanto los análisis informativos son objetivos y basados en información precisa y confiable.</t>
  </si>
  <si>
    <t xml:space="preserve">Se cuenta con acceso constante a fuentes de informaciónr elevantes para realizar reportes de monitoreo de medios. </t>
  </si>
  <si>
    <t xml:space="preserve">Distintos organismos se encuentran con disposición de colaborar y aportar recursos a modo de patrocinio. </t>
  </si>
  <si>
    <t xml:space="preserve">La ciudadanía está interesada en tener acceso a elementos gráficos para contar con información relevante. </t>
  </si>
  <si>
    <t xml:space="preserve">Personas usuarias de redes sociales están interesadas en recibir información sobre los servicios y temas que competen del Instituto Municipal de las Mujeres. </t>
  </si>
  <si>
    <t xml:space="preserve">Las mujeres del municipio están interesadas en ser registradas en el Sistema de Atención Ciudadana para acceder a distintos servicios. </t>
  </si>
  <si>
    <t>Las instituciones y empresas están dispuestas a implementar medidas para mejorar la situación laboral y económica de las mujeres ya que reconocen sus aportaciones dentro de la sociedad.</t>
  </si>
  <si>
    <t>Existen empresas interesadas en promover la igualdad de género en sus centros de trabajo con el fin de promover un ambiente más equitativo, justo y digno.</t>
  </si>
  <si>
    <t xml:space="preserve">Las empresas del municipio están dispuestas a ofrecer tiempo y recursos para que su personal tenga herramientas  para construir ambientes laborales sanos e inclusivos. </t>
  </si>
  <si>
    <t xml:space="preserve">Las personas colaboradoras de distintas empresas están interesados en participar en sesiones de capacitación para la adquisición de herramientas. </t>
  </si>
  <si>
    <t xml:space="preserve">Distintas empresas están interesadas en formar parte del programa OLCIG. </t>
  </si>
  <si>
    <t xml:space="preserve">Las empresas con reconocimiento OLCIG están interesadas en continuar comprometidas con la igualdad de género y en la actualización de información para sus entornos laborales. </t>
  </si>
  <si>
    <t>El modelo de atención integral es implementado efizcasmente de tal forma que incentiva a que las mujeres acudan a recibir atención</t>
  </si>
  <si>
    <t>Las mujeres que han sido víctimas de violencia o que buscan apoyo están dispuestas a recibir atención integral.</t>
  </si>
  <si>
    <t>La Unidad de Atención Inmediata cuenta con recursos y protocolos para responder de manera efectiva a situaciones de violencia extrema.</t>
  </si>
  <si>
    <t>La Casa de Transición cuenta con instalaciones adecuadas y servicios necesarios para brindar atención integral y digna a las mujeres.</t>
  </si>
  <si>
    <t>Casa Leonesa cuenta con personal y recursos para ofrecer atención integral a las mujeres.</t>
  </si>
  <si>
    <t>La Casa de Transición cumple con las condiciones necesarias y tiene suficiente capacidad para alojar y cubrir la demanda por parte de las mujeres, sus hijos e hijas que necesitan alojamiento temporal.</t>
  </si>
  <si>
    <t>La Casa Leonesa cumple con las condiciones necesarias y tiene suficiente capacidad para alojar y cubrir la demanda por parte de las mujeres, sus hijos e hijas que necesitan alojamiento temporal.</t>
  </si>
  <si>
    <t>Las mujeres que reciben atención integral se encuentran en situación de vulnerabilidad social</t>
  </si>
  <si>
    <t>Existe interés por parte de la ciudadanía para sensibilizarse con respecto a los temas de género para el mejoramiento de la convivencia social y la desarticulación de las desigualdades que marca el género</t>
  </si>
  <si>
    <t>La ciudadanía en general está dispuesta a participar en talleres y pláticas que aborden la perspectiva de género.</t>
  </si>
  <si>
    <t>Las instituciones gubernamentales reconocen la importancia de la formación en perspectiva de género y están dispuestas a participar.</t>
  </si>
  <si>
    <t>Las instituciones gubernamentales reconocen la importancia de la formación en perspectiva de género y están dispuestas a participar a través de la modalidad en línea</t>
  </si>
  <si>
    <t>La ciudadanía busca espacios formativos en perspectiva de género</t>
  </si>
  <si>
    <t>Las instituciones gubernamentales requieren de espacios de formación en materia de género y derechos humanos, por lo que asisten a las capacitaciones</t>
  </si>
  <si>
    <t>Las personas servidoras públicas cuentan con el tiempo y el equipo para inscribirse a las sesiones de capacitación en línea</t>
  </si>
  <si>
    <t>Existen instituciones interesadas en generar espacios formativos, por lo que se vinculan con eL IMMUJERES</t>
  </si>
  <si>
    <t>Las instituciones gubernamentales tienen la apertura e interés para gestionar espacios formativos para el personal</t>
  </si>
  <si>
    <t>Las unidades fijas y móviles tienen la capacidad suficiente y los recursos para atender efizcamente a las mujeres de zonas menos atendidas, por lo que estas se ven dispuestas a acercarse a solicitar ayuda.</t>
  </si>
  <si>
    <t>Existe una demanda por parte de mujeres, sus hijas o hijos en situación de riesgo que requieren alojamiento en la unidad fija "Mujer a Salvo".</t>
  </si>
  <si>
    <t>Las mujeres en situación de riesgo o violencia están dispuestas a acudir a la unidad fija "Mujer a Salvo" para recibir atención integral.</t>
  </si>
  <si>
    <t>La ciudadanía y el municipio tienen interés en la generación de información y difusión de conocimientos e investigaciones actualizadas en temas de Derechos Humanos de las Mujeres y Perspectiva de Género.</t>
  </si>
  <si>
    <t>Las evaluaciones se realizan de manera objetiva y basada en datos para identificar áreas de mejora en los programas y servicios, por lo que el personal del instituto tiene la voluntad de someter los programas y servicios a evaluaciones con el objetivo de mejora</t>
  </si>
  <si>
    <t xml:space="preserve">Las áreas responsables tienen disposición para colaborar y proporcionar la información administrativa necesaria </t>
  </si>
  <si>
    <t>Existe la necesidad institucional de investigar un eje temático prioritario en materia de género y derechos humanos de las mujeres</t>
  </si>
  <si>
    <t>Las mujeres convocadas muestran disposición en interes para participar en las actividades</t>
  </si>
  <si>
    <t>Existen espacios comunitarios accesibles y con la condiciones adecuadas para llevar a cabo las actividades</t>
  </si>
  <si>
    <t>Las mujeres cuentan con la disposición y condiciones que favorecen su asistencia a las actividades</t>
  </si>
  <si>
    <t>Los organismos muestran apertura para colaborar en la realización de las actividades con mujeres</t>
  </si>
  <si>
    <t>N/A</t>
  </si>
  <si>
    <t>TASA</t>
  </si>
  <si>
    <t>PORCENTAJE</t>
  </si>
  <si>
    <t>PORCENTAJE A DEMANDA</t>
  </si>
  <si>
    <t>CANTIDAD</t>
  </si>
  <si>
    <t>CANTIDAD A DEMANDA</t>
  </si>
  <si>
    <t>Cantidad</t>
  </si>
  <si>
    <t>E</t>
  </si>
  <si>
    <t>E000002</t>
  </si>
  <si>
    <t>GASTO CORRIENTE</t>
  </si>
  <si>
    <t>Instituto Municipal de las Mujeres
Indicadores de Resultados
Del 01 de enero al 31 de marzo de 2026</t>
  </si>
  <si>
    <t>Contrubuir a la erradicación de las diversas formas de violencia contra las mujeres mediante acciones de atención para mejorar su calidad de vida</t>
  </si>
  <si>
    <t>Atender la desigualdad y violencia que enfrentan las mujeres en León, para mejorar su calidad de vida en la unidad Fija Mujer a Salvo</t>
  </si>
  <si>
    <t>COMPONENTE G58</t>
  </si>
  <si>
    <t>Condiciones para el acceso efectivo de las mujerse al Modelo de Atención Integral a las Mujeres Víctimas de Violencia en laUnidad Fija "Mujer a Salvo" fortalecidas</t>
  </si>
  <si>
    <t>Atenciones integrales complementarias a mujeres usuarias del Modelo de Atención Integral a las Mujeres Víctimas de Violencia en la Unidad Fija "Mujer a Salvo"</t>
  </si>
  <si>
    <t>Tasa de variación con respecto al avance en la implementación de las acciones de atención con perspeciva de género en Unidad Fija Mujer a Salvo</t>
  </si>
  <si>
    <t>Porcentaje de mujeres atendidas mediante las diferentes acciones de atención para mejorar la calidad de vida de las mujeres que acuden a la Unidad Fija Mujer a Salvo</t>
  </si>
  <si>
    <t>Porcentaje de mujeres usuarias del Modelo de Atención Integral que hicieron uso de las atenciones complementarias que consideren que facilitó su acceso/permanencia en el Modelo de Atención Integral en la Unidad Fija Mujer a Salvo</t>
  </si>
  <si>
    <t>Porcentaje de atenciones integrales complementarias brindadas a mujeres usuarias del Modelo de Atención Integral a las Mujeres Víctimas de Violencia</t>
  </si>
  <si>
    <t>(Avance en la implementación de la atención con perspectiva de género en Unidad Fija Mujer a Salvo/Implentación de las acciones de atención con perspectiva de género en Unidad Fija Mujer a Salvo  t-1)-1</t>
  </si>
  <si>
    <t>(Porcentaje de mujeres atendidas mediante las diferentes acciones de atención/Porcentaje de mujeres programadas para antención mediante las diferentes acciones de atención)*100</t>
  </si>
  <si>
    <t>(Número de mujeres usuarias que recibieron atenciones complementarias/número de mujeres usuarias que Necesitan de la atención complementaria)*100</t>
  </si>
  <si>
    <t>(Número de atenciones complementarias brindadas/Número de atenciones complementarias solicitadas)*100</t>
  </si>
  <si>
    <t>Existe una óptima colaboración y articulación con otras dependencias y áreas internas para monitorear las acciones para erradicar y atender la violencia de género contra las mujeres</t>
  </si>
  <si>
    <t>El personal de las diversas dependencias del municipio que se encargan de brindar acompañamiento y atención está debidamente capacitado y dispuesto a ayudar, por lo que hay un acercamiento de las mujeres a buscar y aceptar dicha ayuda para atender sus situaciones de desigualdad y/o violencia</t>
  </si>
  <si>
    <t>Existen mujeres que no cuentan con las condiciones óptimas cuando acuden a recibir atención ien la Unidad Fija Mujer a Salvo</t>
  </si>
  <si>
    <t>Las mujeres comunican las barreras que enfrentan al momento de acudir a recibir atención y aceptan los apoyos complementarios ofrecidos</t>
  </si>
  <si>
    <t>COMPONENTE G62</t>
  </si>
  <si>
    <t>Fortalecimiento de las condiciones para el acceso efectivo de las mujeres al Modelo de Atención Integral a las Mujeres Víctimas de Violencia en la Unidad Móvil</t>
  </si>
  <si>
    <t>Atenciones integrales complementarias a mujeres usuarias del Modelo de Atención Integral a las Mujeres Víctimas de Violencia en Unidad Móvil</t>
  </si>
  <si>
    <t>Atención integral a mujeres en la unidad móvil</t>
  </si>
  <si>
    <t>Porcentaje de mujeres usuarias del Modelo de Atención Integral que hicieron uso de las atenciones complementarias que consideran que facilitó su acceso/permanencia en el Modelo de Atención Integral en la Unidad Móvil</t>
  </si>
  <si>
    <t>Porcentaje de atenciones integrales brindadas en la unidad móvil</t>
  </si>
  <si>
    <t>(Número de mujeres usuarias que recibieron atenciones complementarias/Número de mujeres usuarias que necesitan atenciones complementarias)*100</t>
  </si>
  <si>
    <t>(Número de atenciones integrales proporcionadas en la unidad móvil/Número de atenciones integrales solicitadas en la unidad móvil)*100</t>
  </si>
  <si>
    <t>Existen mujeres que no cuentan con las condiciones óptimas cuando acuden a recibir atención</t>
  </si>
  <si>
    <t>Las mujeres en zonas de difícil acceso o que requieren atención móvil dados los obstáculos físicos de proximidad a centros de ayuda, están dispuestas a recibir atención integral en la unidad móvil.</t>
  </si>
  <si>
    <t>ANUAL</t>
  </si>
  <si>
    <t>Contribuir al desarrollo personal de las mujeres y sus familias, mediante la superación de limitaciones económicas, de salud, de educación, de alimentación y sociales, garantizando así el ejercicio pleno de los derechos humanos de las mujeres</t>
  </si>
  <si>
    <t xml:space="preserve">Las mujeres en León, Guanajuato, tienen acceso a programas de apoyo integral para mejorar sus condiciones y las de sus dependientes </t>
  </si>
  <si>
    <t>COMPONENTE G67</t>
  </si>
  <si>
    <t>Procesos educativos en sexualidad con perspectiva de género y acciones integrales para prevenir la violencia sexual contra las mujeres, implementados de forma coordinada</t>
  </si>
  <si>
    <t>Impartición de talleres para personas promotoras de la educación de la sexualidad</t>
  </si>
  <si>
    <t>A2 Asistencia de personas a talleres impartidos de Educación Sexual Integral para la prevención del embarazo en la adolescencia y la violencia sexual.</t>
  </si>
  <si>
    <t xml:space="preserve">Vinculación y gestión con centros comunitarios, escuelas e instituciones, gubernamentales y no gubernamentales, así como con asociaciones interesadas en recibir temas de educación de la sexualidad y prevención de la violencia sexual. </t>
  </si>
  <si>
    <t xml:space="preserve">Canalización de las víctimas de violencia sexual </t>
  </si>
  <si>
    <t>COMPONENTE G66</t>
  </si>
  <si>
    <t>Estrategias locales implementadas para promover la participación económica de las mujeres y reducir las desigualdades laborales</t>
  </si>
  <si>
    <t>Realización de conversatorios sobre empoderamiento económico y violencias con mujeres en colonias y comunidades</t>
  </si>
  <si>
    <t>A2 Asistencias a conversatorios sobre empoderamiento económico y violencias contra las mujeres en colonias y comunidades</t>
  </si>
  <si>
    <t>Promoción de la construcción de proyectos comunitarios encaminados a la economía de las mujeres que surgen de la iniciativa de las mujeres</t>
  </si>
  <si>
    <t>Generación de planes de negocios para el emprendimiento de las mujeres</t>
  </si>
  <si>
    <t>Vinculaciones para la creación y fortalecimiento de las Redes de Mujeres Libres de Violencia</t>
  </si>
  <si>
    <t>Canalización para atenciones de las personas asistentes a los conversatorios sobre empoderamiento económico y violencias con mujeres en colonias y comunidades</t>
  </si>
  <si>
    <t>Acompañamiento a mujeres jornaleras migrantes</t>
  </si>
  <si>
    <t>Canalizaciones de mujeres jornaleras migrantes</t>
  </si>
  <si>
    <t>Aplicación de encuesta diagnóstica a mujeres jornaleras migrantes</t>
  </si>
  <si>
    <t>Realización de una sesión de trabajo con las mujeres jornaleras migrantes</t>
  </si>
  <si>
    <t>COMPONENTE G65</t>
  </si>
  <si>
    <t xml:space="preserve">Enfoque y Perspectiva de Género y Derechos Humanos en las políticas públicas dirigidas a mujeres fortalecido </t>
  </si>
  <si>
    <t>Realización de estudios sociométricos a mujeres</t>
  </si>
  <si>
    <t>Entrega de estímulos en especie a mujeres</t>
  </si>
  <si>
    <t>Entrega de estímulos económicos a mujeres</t>
  </si>
  <si>
    <t>Estímulos en especie entregados a mujeres con continuidad aprobada</t>
  </si>
  <si>
    <t>Porcentaje de cumplimiento para el desarrollo integral de las mujeres</t>
  </si>
  <si>
    <t>Porcentaje de mujeres que acceden a programas de apoyos integrales con respecto a las mujeres del año anterior</t>
  </si>
  <si>
    <t xml:space="preserve">Porcentaje de personas que, luego de participar en los talleres, reportan un mayor conocimiento sobre sexualidad integral y reducción en conductas de riesgo. </t>
  </si>
  <si>
    <t xml:space="preserve">Número de talleres impartidos a personas promotoras de la educación de la sexualidad. </t>
  </si>
  <si>
    <t xml:space="preserve">Número asistencias a talleres impartidos de la educación de la sexualidad y prevención de la violencia sexual. </t>
  </si>
  <si>
    <t xml:space="preserve">Número de vinculaciones y gestiones con instituciones públicas y privadas, así como con ciudadanía en general. </t>
  </si>
  <si>
    <t>Porcentaje de canalizaciones realizados a los casos de violencia sexual</t>
  </si>
  <si>
    <t xml:space="preserve">Porcentaje de mujeres participantes en los conversatorios que logran iniciar o fortalecer un negocio después de recibir capacitación y apoyo. </t>
  </si>
  <si>
    <t>Número de conversatorios realizados.</t>
  </si>
  <si>
    <t>Número de asistencias a conversatorios</t>
  </si>
  <si>
    <t>Número de proyectos comunitarios construidos</t>
  </si>
  <si>
    <t>Número de planes de negocio generados.</t>
  </si>
  <si>
    <t>Porcentaje de acompañamientos realizados a personas asistentes a los conversatorios</t>
  </si>
  <si>
    <t>Porcentaje de acompañamientos realizados a mujeres jornaleras</t>
  </si>
  <si>
    <t>Porcentaje de canalizaciones de mujeres jornaleras migrantes reallizados</t>
  </si>
  <si>
    <t>Porcentaje de aplicación de encuesta diagnóstica a mujeres migrantes</t>
  </si>
  <si>
    <t>Número de sesiones de trabajo con las mujeres jornaleras migrantes realizadas</t>
  </si>
  <si>
    <t xml:space="preserve">Porcentaje de mujeres que reportan haber experimentado una mejora en su situación familiar y personal después de recibir atención integral.
</t>
  </si>
  <si>
    <t>Número de estudios sociométricos realizados</t>
  </si>
  <si>
    <t xml:space="preserve">Número de estímulos en especie entregados a mujeres
</t>
  </si>
  <si>
    <t>Número de estímulos económicos entregados a mujeres.</t>
  </si>
  <si>
    <t>Número de estímulos en especie entregados a mujeres con continuidad aprobada</t>
  </si>
  <si>
    <t>Porcentaje</t>
  </si>
  <si>
    <t>(Porcentaje de Avance Realizado/Porcentaje de avance programado)*100</t>
  </si>
  <si>
    <t>(Porcentaje de avance/Porcentaje Programado)*100</t>
  </si>
  <si>
    <t>(Número de personas que reportan mayor conocimiento sobre sexualidad integral luego de participar en los talleres / Número de personas asistentes a los talleres)*100</t>
  </si>
  <si>
    <t>(Número de talleres impartidos sobre educación de la sexualidad/Talleres programados sobre educación de la sexualidad)*100</t>
  </si>
  <si>
    <t>(Número de asistencias a talleres de la educación de la sexualidad y prevención de la violencia sexual/ Asistencias programadas a talleres impartidos de la educación de la sexualidad y prevención de la violencia sexual)*100</t>
  </si>
  <si>
    <t>(Número de  vinculaciones y gestiones realizadas con instituciones públicas y privadas, así como con ciudadanía en general/Número de  vinculaciones y gestiones programadas con instituciones públicas y privadas, así como con ciudadanía en general)*100</t>
  </si>
  <si>
    <t>(Número de casos canalizados de violencia sexual / Número de casos recibidos de violencia sexual)*100</t>
  </si>
  <si>
    <t>(Número de mujeres que consideran haber adquirido conocimientos /Número de mujeres participantes)*100</t>
  </si>
  <si>
    <t>(Número de conversatorios realizados/ Número de conversatorios programados )*100</t>
  </si>
  <si>
    <t>(Número de asistencias/ número asistencias programadas)*100</t>
  </si>
  <si>
    <t>(Número de  proyectos comunitarios construidos/Número proyectos comunitarios programados)*100</t>
  </si>
  <si>
    <t>(Número de avance de planes de negocio para el emprendimiento realizados/Número planes de negocio para el emprendimiento programados)*100</t>
  </si>
  <si>
    <t>(Número de vinculaciones logradas/número de vinculaciones programadas)*100</t>
  </si>
  <si>
    <t>(Número de canalizaciones realizadas/número de canalizaciones solicitadas)*100</t>
  </si>
  <si>
    <t>(Número de  acompañamientos realizados a mujeres jornaleras/Número de  acompañamientos solicitados por mujeres jornaleras)*100</t>
  </si>
  <si>
    <t>(Número de canalizaciones de mujeres jornaleras migrantes realizadas/ número de canalizaciones de mujeres jornaleras migrantes solicitadas)*100</t>
  </si>
  <si>
    <t>(Número de encuestas diagnósticas aplicadas/Número de encuestas programadas para aplicación)*100</t>
  </si>
  <si>
    <t>(Número de sesiones de trabajo con mujeres jornaleras migrantes realizadas/ número de sesiones de trabajo con mujeres jornaleras migrantes programadas)*100</t>
  </si>
  <si>
    <t>(Mujeres que reportan mejora/Mujeres que reciben atención integral)*100</t>
  </si>
  <si>
    <t>(Número de estudios sociométricos realizados/número de estudios sociométricos programados)*100</t>
  </si>
  <si>
    <t>(Número de estímulos en especie otorgados/número de estímulos en especie programados)*100</t>
  </si>
  <si>
    <t>(Número de estímulos en especie entregados/número de estímulos en especie programados)*100</t>
  </si>
  <si>
    <t>Las políticas e iniciativas implementadas cuentan con recursos suficientes para su sostenibilidad y expansión, de manera que es accesible para las mujeres acercarse a solicitar los apoyos necesarios para su pleno desarrollo y el de sus dependientes.</t>
  </si>
  <si>
    <t xml:space="preserve">Las mujeres están informadas sobre la existencia y los beneficios de los programas de apoyo integral y se interesan en acceder a ellos </t>
  </si>
  <si>
    <t>Existe un compromiso social para abordar la violencia sexual y promover la educación integral en sexualidad.</t>
  </si>
  <si>
    <t xml:space="preserve">Las personas están interesadas en adquirir conocimientos y habilidades sobre educación de la sexualidad y prevención de la violencia sexual. </t>
  </si>
  <si>
    <t>Las personas formadas están dispuestas a aplicar los conocimientos adquiridos en sus comunidades, entornos y poblaciones con las que tengan una relación educativa, laboral, familiar, etc.</t>
  </si>
  <si>
    <t xml:space="preserve">Las instituciones públicas y privadas, así como la ciudadanía muestran disposición para colaborar y recibir temas sobre sexualidad integral y prevención de la violencia sexual.  </t>
  </si>
  <si>
    <t>Existen servicios y recursos disponibles para brindar apoyo a las víctimas de violencia sexual que le dan opciones de decisión a las mujeres para ser atendidas</t>
  </si>
  <si>
    <t>Las mujeres en las colonias y comunidades están interesadas en participar en los conversatorios y compartir sus experiencias.</t>
  </si>
  <si>
    <t>Las personas tienen las condiciones necesarias que les permiten asistir a los conversatorios</t>
  </si>
  <si>
    <t xml:space="preserve">Existe interés y voluntad entre las mujeres de las comunidades para proponer y participar en proyectos económicos, además de tener acceso a recursos y apoyo para implementar los proyectos comunitarios propuestos. </t>
  </si>
  <si>
    <t>Existe acceso a capacitación y recursos para apoyar la generación de planes de negocios efectivos.</t>
  </si>
  <si>
    <t>Existe apertura que facilita la comunicación y vinculación interinstitucional y comunitaria</t>
  </si>
  <si>
    <t xml:space="preserve">Las personas requieren un acompañamiento integral que requiere de canalización </t>
  </si>
  <si>
    <t xml:space="preserve">Las mujeres jornaleras migrantes están interesadas ser acompañadas para recibir distintos tipos de atención </t>
  </si>
  <si>
    <t>Existen servicios y recursos disponibles para brindar apoyo a las mujeres jornaleras migrantes</t>
  </si>
  <si>
    <t>Existen las condiciones ideales para que las encuestas diagnósticas sean aplicadas</t>
  </si>
  <si>
    <t>Las mujeres jornaleras migrantes desean participar en una sesión de trabajo</t>
  </si>
  <si>
    <t>Las mujeres en situación de vulnerabilidad, tienen acceso y se encuentran interesadas en solicitar estímulos en especie, económicos y servicios de atención integral.</t>
  </si>
  <si>
    <t xml:space="preserve">Las mujeres solicitan la realización de estímulos sociométricos.
</t>
  </si>
  <si>
    <t xml:space="preserve">Las mujeres están interesadas en recibir estímulos en especie.
</t>
  </si>
  <si>
    <t>Las mujeres están interesadas en recibir estímulos económicos.</t>
  </si>
  <si>
    <t>El comité de evaluación opera de manera eficiente y oportuna para determinar la continuidad de los apoyos a las beneficiarias</t>
  </si>
  <si>
    <t>G58</t>
  </si>
  <si>
    <t>G62</t>
  </si>
  <si>
    <t>G67</t>
  </si>
  <si>
    <t>G66</t>
  </si>
  <si>
    <t>G65</t>
  </si>
  <si>
    <t>LEÓN CON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</si>
</sst>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5" fillId="6" borderId="4" xfId="8" applyFont="1" applyFill="1" applyBorder="1" applyAlignment="1" applyProtection="1">
      <alignment horizontal="centerContinuous" vertical="center" wrapText="1"/>
      <protection locked="0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2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0" fillId="0" borderId="0" xfId="0" applyAlignment="1">
      <alignment horizontal="center" vertical="top" wrapText="1"/>
    </xf>
    <xf numFmtId="0" fontId="0" fillId="0" borderId="0" xfId="0" applyAlignment="1" applyProtection="1">
      <alignment horizontal="center" vertical="top" wrapText="1"/>
      <protection locked="0"/>
    </xf>
    <xf numFmtId="43" fontId="0" fillId="0" borderId="0" xfId="17" applyFont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43" fontId="0" fillId="0" borderId="0" xfId="17" applyFont="1" applyAlignment="1" applyProtection="1">
      <alignment wrapText="1"/>
      <protection locked="0"/>
    </xf>
    <xf numFmtId="43" fontId="0" fillId="0" borderId="0" xfId="17" applyFont="1" applyProtection="1">
      <protection locked="0"/>
    </xf>
    <xf numFmtId="9" fontId="0" fillId="0" borderId="0" xfId="18" applyFont="1" applyAlignment="1" applyProtection="1">
      <alignment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2"/>
  <sheetViews>
    <sheetView tabSelected="1" topLeftCell="K77" workbookViewId="0">
      <selection sqref="A1:W88"/>
    </sheetView>
  </sheetViews>
  <sheetFormatPr baseColWidth="10" defaultColWidth="12" defaultRowHeight="10.199999999999999" x14ac:dyDescent="0.2"/>
  <cols>
    <col min="1" max="1" width="22.28515625" customWidth="1"/>
    <col min="2" max="2" width="17" style="1" customWidth="1"/>
    <col min="3" max="3" width="37" style="1" bestFit="1" customWidth="1"/>
    <col min="4" max="4" width="37" style="1" customWidth="1"/>
    <col min="5" max="5" width="21.42578125" style="1" customWidth="1"/>
    <col min="6" max="12" width="17" style="1" customWidth="1"/>
    <col min="13" max="13" width="44.140625" style="1" customWidth="1"/>
    <col min="14" max="14" width="44" style="1" customWidth="1"/>
    <col min="15" max="15" width="14.140625" style="1" customWidth="1"/>
    <col min="16" max="17" width="42.7109375" style="1" customWidth="1"/>
    <col min="18" max="21" width="12" style="1"/>
    <col min="22" max="22" width="13" style="1" bestFit="1" customWidth="1"/>
    <col min="23" max="23" width="14.42578125" customWidth="1"/>
  </cols>
  <sheetData>
    <row r="1" spans="1:23" ht="60" customHeight="1" x14ac:dyDescent="0.2">
      <c r="A1" s="14" t="s">
        <v>309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3" ht="28.5" customHeight="1" x14ac:dyDescent="0.2">
      <c r="A2" s="29" t="s">
        <v>0</v>
      </c>
      <c r="B2" s="30"/>
      <c r="C2" s="30"/>
      <c r="D2" s="30"/>
      <c r="E2" s="31"/>
      <c r="F2" s="20" t="s">
        <v>1</v>
      </c>
      <c r="G2" s="20"/>
      <c r="H2" s="20"/>
      <c r="I2" s="20"/>
      <c r="J2" s="20"/>
      <c r="K2" s="13" t="s">
        <v>2</v>
      </c>
      <c r="L2" s="13"/>
      <c r="M2" s="13"/>
      <c r="N2" s="32" t="s">
        <v>3</v>
      </c>
      <c r="O2" s="33"/>
      <c r="P2" s="33"/>
      <c r="Q2" s="33"/>
      <c r="R2" s="33"/>
      <c r="S2" s="33"/>
      <c r="T2" s="34"/>
      <c r="U2" s="17" t="s">
        <v>4</v>
      </c>
      <c r="V2" s="17"/>
      <c r="W2" s="17"/>
    </row>
    <row r="3" spans="1:23" ht="54.75" customHeight="1" x14ac:dyDescent="0.2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55</v>
      </c>
      <c r="G3" s="9" t="s">
        <v>10</v>
      </c>
      <c r="H3" s="9" t="s">
        <v>56</v>
      </c>
      <c r="I3" s="10" t="s">
        <v>57</v>
      </c>
      <c r="J3" s="10" t="s">
        <v>58</v>
      </c>
      <c r="K3" s="11" t="s">
        <v>11</v>
      </c>
      <c r="L3" s="11" t="s">
        <v>12</v>
      </c>
      <c r="M3" s="11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8" t="s">
        <v>21</v>
      </c>
      <c r="V3" s="19" t="s">
        <v>22</v>
      </c>
      <c r="W3" s="19" t="s">
        <v>23</v>
      </c>
    </row>
    <row r="4" spans="1:23" ht="51" x14ac:dyDescent="0.2">
      <c r="A4" s="21" t="s">
        <v>306</v>
      </c>
      <c r="B4" s="22" t="s">
        <v>307</v>
      </c>
      <c r="C4" s="21" t="s">
        <v>308</v>
      </c>
      <c r="D4" s="21" t="s">
        <v>135</v>
      </c>
      <c r="E4" s="22" t="s">
        <v>136</v>
      </c>
      <c r="F4" s="23">
        <v>65046985</v>
      </c>
      <c r="G4" s="23">
        <v>70662060.709999993</v>
      </c>
      <c r="H4" s="23">
        <v>11109904.33</v>
      </c>
      <c r="I4" s="23">
        <v>11207249.01</v>
      </c>
      <c r="J4" s="23">
        <v>10846630.57</v>
      </c>
      <c r="K4" s="24" t="s">
        <v>134</v>
      </c>
      <c r="L4" s="24" t="s">
        <v>59</v>
      </c>
      <c r="M4" s="24" t="s">
        <v>60</v>
      </c>
      <c r="N4" s="24" t="s">
        <v>137</v>
      </c>
      <c r="O4" s="24" t="str">
        <f>+L4</f>
        <v>FIN (Impacto)</v>
      </c>
      <c r="P4" s="7" t="s">
        <v>192</v>
      </c>
      <c r="Q4" s="7" t="s">
        <v>245</v>
      </c>
      <c r="R4" s="28">
        <v>1</v>
      </c>
      <c r="S4" s="28">
        <v>1</v>
      </c>
      <c r="T4" s="28">
        <f>+J4/G4</f>
        <v>0.15350006015979378</v>
      </c>
      <c r="U4" s="25" t="s">
        <v>299</v>
      </c>
      <c r="V4" s="25" t="s">
        <v>299</v>
      </c>
      <c r="W4" s="24" t="s">
        <v>300</v>
      </c>
    </row>
    <row r="5" spans="1:23" ht="51" x14ac:dyDescent="0.2">
      <c r="A5" s="21" t="s">
        <v>306</v>
      </c>
      <c r="B5" s="22" t="s">
        <v>307</v>
      </c>
      <c r="C5" s="21" t="s">
        <v>308</v>
      </c>
      <c r="D5" s="21" t="s">
        <v>135</v>
      </c>
      <c r="E5" s="22" t="s">
        <v>136</v>
      </c>
      <c r="F5" s="23">
        <v>65046985</v>
      </c>
      <c r="G5" s="23">
        <v>70662060.709999993</v>
      </c>
      <c r="H5" s="23">
        <v>11109904.33</v>
      </c>
      <c r="I5" s="23">
        <v>11207249.01</v>
      </c>
      <c r="J5" s="23">
        <v>10846630.57</v>
      </c>
      <c r="K5" s="24" t="s">
        <v>134</v>
      </c>
      <c r="L5" s="24" t="s">
        <v>61</v>
      </c>
      <c r="M5" s="24" t="s">
        <v>62</v>
      </c>
      <c r="N5" s="24" t="s">
        <v>138</v>
      </c>
      <c r="O5" s="24" t="str">
        <f t="shared" ref="O5:O58" si="0">+L5</f>
        <v>PROPÓSITO (Resultados)</v>
      </c>
      <c r="P5" s="7" t="s">
        <v>193</v>
      </c>
      <c r="Q5" s="7" t="s">
        <v>246</v>
      </c>
      <c r="R5" s="28">
        <v>1</v>
      </c>
      <c r="S5" s="28">
        <v>1</v>
      </c>
      <c r="T5" s="28">
        <f t="shared" ref="T5:T7" si="1">+J5/G5</f>
        <v>0.15350006015979378</v>
      </c>
      <c r="U5" s="25" t="s">
        <v>299</v>
      </c>
      <c r="V5" s="25" t="s">
        <v>299</v>
      </c>
      <c r="W5" s="24" t="s">
        <v>301</v>
      </c>
    </row>
    <row r="6" spans="1:23" ht="40.799999999999997" x14ac:dyDescent="0.2">
      <c r="A6" s="21" t="s">
        <v>306</v>
      </c>
      <c r="B6" s="22" t="s">
        <v>307</v>
      </c>
      <c r="C6" s="21" t="s">
        <v>308</v>
      </c>
      <c r="D6" s="21" t="s">
        <v>135</v>
      </c>
      <c r="E6" s="22" t="s">
        <v>136</v>
      </c>
      <c r="F6" s="23">
        <v>65046985</v>
      </c>
      <c r="G6" s="23">
        <v>70662060.709999993</v>
      </c>
      <c r="H6" s="23">
        <v>11109904.33</v>
      </c>
      <c r="I6" s="23">
        <v>11207249.01</v>
      </c>
      <c r="J6" s="23">
        <v>10846630.57</v>
      </c>
      <c r="K6" s="24" t="s">
        <v>134</v>
      </c>
      <c r="L6" s="24" t="s">
        <v>63</v>
      </c>
      <c r="M6" s="24" t="s">
        <v>64</v>
      </c>
      <c r="N6" s="24" t="s">
        <v>139</v>
      </c>
      <c r="O6" s="24" t="str">
        <f t="shared" si="0"/>
        <v>COMPONENTE 1</v>
      </c>
      <c r="P6" s="7" t="s">
        <v>194</v>
      </c>
      <c r="Q6" s="7" t="s">
        <v>247</v>
      </c>
      <c r="R6" s="28">
        <v>1</v>
      </c>
      <c r="S6" s="28">
        <v>1</v>
      </c>
      <c r="T6" s="28">
        <f t="shared" si="1"/>
        <v>0.15350006015979378</v>
      </c>
      <c r="U6" s="25" t="s">
        <v>299</v>
      </c>
      <c r="V6" s="25" t="s">
        <v>299</v>
      </c>
      <c r="W6" s="24" t="s">
        <v>301</v>
      </c>
    </row>
    <row r="7" spans="1:23" ht="40.799999999999997" x14ac:dyDescent="0.2">
      <c r="A7" s="21" t="s">
        <v>306</v>
      </c>
      <c r="B7" s="22" t="s">
        <v>307</v>
      </c>
      <c r="C7" s="21" t="s">
        <v>308</v>
      </c>
      <c r="D7" s="21" t="s">
        <v>135</v>
      </c>
      <c r="E7" s="22" t="s">
        <v>136</v>
      </c>
      <c r="F7" s="23">
        <v>65046985</v>
      </c>
      <c r="G7" s="23">
        <v>70662060.709999993</v>
      </c>
      <c r="H7" s="23">
        <v>11109904.33</v>
      </c>
      <c r="I7" s="23">
        <v>11207249.01</v>
      </c>
      <c r="J7" s="23">
        <v>10846630.57</v>
      </c>
      <c r="K7" s="24" t="s">
        <v>134</v>
      </c>
      <c r="L7" s="24" t="s">
        <v>65</v>
      </c>
      <c r="M7" s="24" t="s">
        <v>66</v>
      </c>
      <c r="N7" s="24" t="s">
        <v>140</v>
      </c>
      <c r="O7" s="24" t="str">
        <f t="shared" si="0"/>
        <v>Actividad 1</v>
      </c>
      <c r="P7" s="7" t="s">
        <v>195</v>
      </c>
      <c r="Q7" s="7" t="s">
        <v>248</v>
      </c>
      <c r="R7" s="28">
        <v>1</v>
      </c>
      <c r="S7" s="28">
        <v>1</v>
      </c>
      <c r="T7" s="28">
        <f t="shared" si="1"/>
        <v>0.15350006015979378</v>
      </c>
      <c r="U7" s="25" t="s">
        <v>299</v>
      </c>
      <c r="V7" s="25" t="s">
        <v>299</v>
      </c>
      <c r="W7" s="24" t="s">
        <v>302</v>
      </c>
    </row>
    <row r="8" spans="1:23" ht="40.799999999999997" x14ac:dyDescent="0.2">
      <c r="A8" s="21" t="s">
        <v>306</v>
      </c>
      <c r="B8" s="22" t="s">
        <v>307</v>
      </c>
      <c r="C8" s="21" t="s">
        <v>308</v>
      </c>
      <c r="D8" s="21" t="s">
        <v>135</v>
      </c>
      <c r="E8" s="22" t="s">
        <v>136</v>
      </c>
      <c r="F8" s="23">
        <v>65046985</v>
      </c>
      <c r="G8" s="23">
        <v>70662060.709999993</v>
      </c>
      <c r="H8" s="23">
        <v>11109904.33</v>
      </c>
      <c r="I8" s="23">
        <v>11207249.01</v>
      </c>
      <c r="J8" s="23">
        <v>10846630.57</v>
      </c>
      <c r="K8" s="24" t="s">
        <v>134</v>
      </c>
      <c r="L8" s="24" t="s">
        <v>67</v>
      </c>
      <c r="M8" s="24" t="s">
        <v>68</v>
      </c>
      <c r="N8" s="24" t="s">
        <v>141</v>
      </c>
      <c r="O8" s="24" t="str">
        <f t="shared" si="0"/>
        <v>Actividad 2</v>
      </c>
      <c r="P8" s="7" t="s">
        <v>196</v>
      </c>
      <c r="Q8" s="7" t="s">
        <v>249</v>
      </c>
      <c r="R8" s="25">
        <v>80</v>
      </c>
      <c r="S8" s="25">
        <v>80</v>
      </c>
      <c r="T8" s="25">
        <f>+S8*0.15</f>
        <v>12</v>
      </c>
      <c r="U8" s="25" t="s">
        <v>299</v>
      </c>
      <c r="V8" s="25" t="s">
        <v>299</v>
      </c>
      <c r="W8" s="24" t="s">
        <v>303</v>
      </c>
    </row>
    <row r="9" spans="1:23" ht="40.799999999999997" x14ac:dyDescent="0.2">
      <c r="A9" s="21" t="s">
        <v>306</v>
      </c>
      <c r="B9" s="22" t="s">
        <v>307</v>
      </c>
      <c r="C9" s="21" t="s">
        <v>308</v>
      </c>
      <c r="D9" s="21" t="s">
        <v>135</v>
      </c>
      <c r="E9" s="22" t="s">
        <v>136</v>
      </c>
      <c r="F9" s="23">
        <v>65046985</v>
      </c>
      <c r="G9" s="23">
        <v>70662060.709999993</v>
      </c>
      <c r="H9" s="23">
        <v>11109904.33</v>
      </c>
      <c r="I9" s="23">
        <v>11207249.01</v>
      </c>
      <c r="J9" s="23">
        <v>10846630.57</v>
      </c>
      <c r="K9" s="24" t="s">
        <v>134</v>
      </c>
      <c r="L9" s="24" t="s">
        <v>69</v>
      </c>
      <c r="M9" s="24" t="s">
        <v>70</v>
      </c>
      <c r="N9" s="24" t="s">
        <v>142</v>
      </c>
      <c r="O9" s="24" t="str">
        <f t="shared" si="0"/>
        <v>Actividad 3</v>
      </c>
      <c r="P9" s="7" t="s">
        <v>197</v>
      </c>
      <c r="Q9" s="7" t="s">
        <v>250</v>
      </c>
      <c r="R9" s="25">
        <v>24</v>
      </c>
      <c r="S9" s="25">
        <v>24</v>
      </c>
      <c r="T9" s="25">
        <f t="shared" ref="T9:T13" si="2">+S9*0.15</f>
        <v>3.5999999999999996</v>
      </c>
      <c r="U9" s="25" t="s">
        <v>299</v>
      </c>
      <c r="V9" s="25" t="s">
        <v>299</v>
      </c>
      <c r="W9" s="24" t="s">
        <v>303</v>
      </c>
    </row>
    <row r="10" spans="1:23" ht="30.6" x14ac:dyDescent="0.2">
      <c r="A10" s="21" t="s">
        <v>306</v>
      </c>
      <c r="B10" s="22" t="s">
        <v>307</v>
      </c>
      <c r="C10" s="21" t="s">
        <v>308</v>
      </c>
      <c r="D10" s="21" t="s">
        <v>135</v>
      </c>
      <c r="E10" s="22" t="s">
        <v>136</v>
      </c>
      <c r="F10" s="23">
        <v>65046985</v>
      </c>
      <c r="G10" s="23">
        <v>70662060.709999993</v>
      </c>
      <c r="H10" s="23">
        <v>11109904.33</v>
      </c>
      <c r="I10" s="23">
        <v>11207249.01</v>
      </c>
      <c r="J10" s="23">
        <v>10846630.57</v>
      </c>
      <c r="K10" s="24" t="s">
        <v>134</v>
      </c>
      <c r="L10" s="24" t="s">
        <v>71</v>
      </c>
      <c r="M10" s="24" t="s">
        <v>72</v>
      </c>
      <c r="N10" s="24" t="s">
        <v>143</v>
      </c>
      <c r="O10" s="24" t="str">
        <f t="shared" si="0"/>
        <v>Actividad 4</v>
      </c>
      <c r="P10" s="7" t="s">
        <v>198</v>
      </c>
      <c r="Q10" s="7" t="s">
        <v>251</v>
      </c>
      <c r="R10" s="25">
        <v>120</v>
      </c>
      <c r="S10" s="25">
        <v>120</v>
      </c>
      <c r="T10" s="25">
        <f t="shared" si="2"/>
        <v>18</v>
      </c>
      <c r="U10" s="25" t="s">
        <v>299</v>
      </c>
      <c r="V10" s="25" t="s">
        <v>299</v>
      </c>
      <c r="W10" s="24" t="s">
        <v>303</v>
      </c>
    </row>
    <row r="11" spans="1:23" ht="30.6" x14ac:dyDescent="0.2">
      <c r="A11" s="21" t="s">
        <v>306</v>
      </c>
      <c r="B11" s="22" t="s">
        <v>307</v>
      </c>
      <c r="C11" s="21" t="s">
        <v>308</v>
      </c>
      <c r="D11" s="21" t="s">
        <v>135</v>
      </c>
      <c r="E11" s="22" t="s">
        <v>136</v>
      </c>
      <c r="F11" s="23">
        <v>65046985</v>
      </c>
      <c r="G11" s="23">
        <v>70662060.709999993</v>
      </c>
      <c r="H11" s="23">
        <v>11109904.33</v>
      </c>
      <c r="I11" s="23">
        <v>11207249.01</v>
      </c>
      <c r="J11" s="23">
        <v>10846630.57</v>
      </c>
      <c r="K11" s="24" t="s">
        <v>134</v>
      </c>
      <c r="L11" s="24" t="s">
        <v>73</v>
      </c>
      <c r="M11" s="24" t="s">
        <v>74</v>
      </c>
      <c r="N11" s="24" t="s">
        <v>144</v>
      </c>
      <c r="O11" s="24" t="str">
        <f t="shared" si="0"/>
        <v>Actividad 5</v>
      </c>
      <c r="P11" s="7" t="s">
        <v>199</v>
      </c>
      <c r="Q11" s="7" t="s">
        <v>251</v>
      </c>
      <c r="R11" s="28">
        <v>1</v>
      </c>
      <c r="S11" s="28">
        <v>1</v>
      </c>
      <c r="T11" s="28">
        <f t="shared" si="2"/>
        <v>0.15</v>
      </c>
      <c r="U11" s="25" t="s">
        <v>299</v>
      </c>
      <c r="V11" s="25" t="s">
        <v>299</v>
      </c>
      <c r="W11" s="24" t="s">
        <v>302</v>
      </c>
    </row>
    <row r="12" spans="1:23" ht="30.6" x14ac:dyDescent="0.2">
      <c r="A12" s="21" t="s">
        <v>306</v>
      </c>
      <c r="B12" s="22" t="s">
        <v>307</v>
      </c>
      <c r="C12" s="21" t="s">
        <v>308</v>
      </c>
      <c r="D12" s="21" t="s">
        <v>135</v>
      </c>
      <c r="E12" s="22" t="s">
        <v>136</v>
      </c>
      <c r="F12" s="23">
        <v>65046985</v>
      </c>
      <c r="G12" s="23">
        <v>70662060.709999993</v>
      </c>
      <c r="H12" s="23">
        <v>11109904.33</v>
      </c>
      <c r="I12" s="23">
        <v>11207249.01</v>
      </c>
      <c r="J12" s="23">
        <v>10846630.57</v>
      </c>
      <c r="K12" s="24" t="s">
        <v>134</v>
      </c>
      <c r="L12" s="24" t="s">
        <v>75</v>
      </c>
      <c r="M12" s="24" t="s">
        <v>76</v>
      </c>
      <c r="N12" s="24" t="s">
        <v>145</v>
      </c>
      <c r="O12" s="24" t="str">
        <f t="shared" si="0"/>
        <v>Actividad 6</v>
      </c>
      <c r="P12" s="6" t="s">
        <v>200</v>
      </c>
      <c r="Q12" s="6" t="s">
        <v>252</v>
      </c>
      <c r="R12" s="25">
        <v>24</v>
      </c>
      <c r="S12" s="25">
        <v>24</v>
      </c>
      <c r="T12" s="25">
        <f t="shared" si="2"/>
        <v>3.5999999999999996</v>
      </c>
      <c r="U12" s="25" t="s">
        <v>299</v>
      </c>
      <c r="V12" s="25" t="s">
        <v>299</v>
      </c>
      <c r="W12" s="24" t="s">
        <v>303</v>
      </c>
    </row>
    <row r="13" spans="1:23" ht="30.6" x14ac:dyDescent="0.2">
      <c r="A13" s="21" t="s">
        <v>306</v>
      </c>
      <c r="B13" s="22" t="s">
        <v>307</v>
      </c>
      <c r="C13" s="21" t="s">
        <v>308</v>
      </c>
      <c r="D13" s="21" t="s">
        <v>135</v>
      </c>
      <c r="E13" s="22" t="s">
        <v>136</v>
      </c>
      <c r="F13" s="23">
        <v>65046985</v>
      </c>
      <c r="G13" s="23">
        <v>70662060.709999993</v>
      </c>
      <c r="H13" s="23">
        <v>11109904.33</v>
      </c>
      <c r="I13" s="23">
        <v>11207249.01</v>
      </c>
      <c r="J13" s="23">
        <v>10846630.57</v>
      </c>
      <c r="K13" s="24" t="s">
        <v>134</v>
      </c>
      <c r="L13" s="24" t="s">
        <v>77</v>
      </c>
      <c r="M13" s="24" t="s">
        <v>78</v>
      </c>
      <c r="N13" s="24" t="s">
        <v>146</v>
      </c>
      <c r="O13" s="24" t="str">
        <f t="shared" si="0"/>
        <v>Actividad 7</v>
      </c>
      <c r="P13" s="7" t="s">
        <v>201</v>
      </c>
      <c r="Q13" s="7" t="s">
        <v>253</v>
      </c>
      <c r="R13" s="25">
        <v>7</v>
      </c>
      <c r="S13" s="25">
        <v>7</v>
      </c>
      <c r="T13" s="25">
        <f t="shared" si="2"/>
        <v>1.05</v>
      </c>
      <c r="U13" s="25" t="s">
        <v>299</v>
      </c>
      <c r="V13" s="25" t="s">
        <v>299</v>
      </c>
      <c r="W13" s="24" t="s">
        <v>303</v>
      </c>
    </row>
    <row r="14" spans="1:23" ht="71.400000000000006" x14ac:dyDescent="0.2">
      <c r="A14" s="21" t="s">
        <v>306</v>
      </c>
      <c r="B14" s="22" t="s">
        <v>307</v>
      </c>
      <c r="C14" s="21" t="s">
        <v>308</v>
      </c>
      <c r="D14" s="21" t="s">
        <v>135</v>
      </c>
      <c r="E14" s="22" t="s">
        <v>136</v>
      </c>
      <c r="F14" s="23">
        <v>65046985</v>
      </c>
      <c r="G14" s="23">
        <v>70662060.709999993</v>
      </c>
      <c r="H14" s="23">
        <v>11109904.33</v>
      </c>
      <c r="I14" s="23">
        <v>11207249.01</v>
      </c>
      <c r="J14" s="23">
        <v>10846630.57</v>
      </c>
      <c r="K14" s="24" t="s">
        <v>134</v>
      </c>
      <c r="L14" s="24" t="s">
        <v>79</v>
      </c>
      <c r="M14" s="24" t="s">
        <v>80</v>
      </c>
      <c r="N14" s="24" t="s">
        <v>147</v>
      </c>
      <c r="O14" s="24" t="str">
        <f t="shared" si="0"/>
        <v>COMPONENTE 2</v>
      </c>
      <c r="P14" s="7" t="s">
        <v>202</v>
      </c>
      <c r="Q14" s="7" t="s">
        <v>254</v>
      </c>
      <c r="R14" s="28"/>
      <c r="S14" s="28"/>
      <c r="T14" s="28"/>
      <c r="U14" s="25" t="s">
        <v>299</v>
      </c>
      <c r="V14" s="25" t="s">
        <v>299</v>
      </c>
      <c r="W14" s="24" t="s">
        <v>301</v>
      </c>
    </row>
    <row r="15" spans="1:23" ht="30.6" x14ac:dyDescent="0.2">
      <c r="A15" s="21" t="s">
        <v>306</v>
      </c>
      <c r="B15" s="22" t="s">
        <v>307</v>
      </c>
      <c r="C15" s="21" t="s">
        <v>308</v>
      </c>
      <c r="D15" s="21" t="s">
        <v>135</v>
      </c>
      <c r="E15" s="22" t="s">
        <v>136</v>
      </c>
      <c r="F15" s="23">
        <v>65046985</v>
      </c>
      <c r="G15" s="23">
        <v>70662060.709999993</v>
      </c>
      <c r="H15" s="23">
        <v>11109904.33</v>
      </c>
      <c r="I15" s="23">
        <v>11207249.01</v>
      </c>
      <c r="J15" s="23">
        <v>10846630.57</v>
      </c>
      <c r="K15" s="24" t="s">
        <v>134</v>
      </c>
      <c r="L15" s="24" t="s">
        <v>65</v>
      </c>
      <c r="M15" s="24" t="s">
        <v>81</v>
      </c>
      <c r="N15" s="24" t="s">
        <v>148</v>
      </c>
      <c r="O15" s="24" t="str">
        <f t="shared" si="0"/>
        <v>Actividad 1</v>
      </c>
      <c r="P15" s="7" t="s">
        <v>203</v>
      </c>
      <c r="Q15" s="7" t="s">
        <v>255</v>
      </c>
      <c r="R15" s="25">
        <v>2</v>
      </c>
      <c r="S15" s="25">
        <v>2</v>
      </c>
      <c r="T15" s="25">
        <f t="shared" ref="T15:T58" si="3">+S15*0.15</f>
        <v>0.3</v>
      </c>
      <c r="U15" s="25" t="s">
        <v>299</v>
      </c>
      <c r="V15" s="25" t="s">
        <v>299</v>
      </c>
      <c r="W15" s="24" t="s">
        <v>303</v>
      </c>
    </row>
    <row r="16" spans="1:23" ht="30.6" x14ac:dyDescent="0.2">
      <c r="A16" s="21" t="s">
        <v>306</v>
      </c>
      <c r="B16" s="22" t="s">
        <v>307</v>
      </c>
      <c r="C16" s="21" t="s">
        <v>308</v>
      </c>
      <c r="D16" s="21" t="s">
        <v>135</v>
      </c>
      <c r="E16" s="22" t="s">
        <v>136</v>
      </c>
      <c r="F16" s="23">
        <v>65046985</v>
      </c>
      <c r="G16" s="23">
        <v>70662060.709999993</v>
      </c>
      <c r="H16" s="23">
        <v>11109904.33</v>
      </c>
      <c r="I16" s="23">
        <v>11207249.01</v>
      </c>
      <c r="J16" s="23">
        <v>10846630.57</v>
      </c>
      <c r="K16" s="24" t="s">
        <v>134</v>
      </c>
      <c r="L16" s="24" t="s">
        <v>67</v>
      </c>
      <c r="M16" s="24" t="s">
        <v>82</v>
      </c>
      <c r="N16" s="24" t="s">
        <v>149</v>
      </c>
      <c r="O16" s="24" t="str">
        <f t="shared" si="0"/>
        <v>Actividad 2</v>
      </c>
      <c r="P16" s="7" t="s">
        <v>204</v>
      </c>
      <c r="Q16" s="7" t="s">
        <v>256</v>
      </c>
      <c r="R16" s="25">
        <v>5</v>
      </c>
      <c r="S16" s="25">
        <v>5</v>
      </c>
      <c r="T16" s="25">
        <f t="shared" si="3"/>
        <v>0.75</v>
      </c>
      <c r="U16" s="25" t="s">
        <v>299</v>
      </c>
      <c r="V16" s="25" t="s">
        <v>299</v>
      </c>
      <c r="W16" s="24" t="s">
        <v>303</v>
      </c>
    </row>
    <row r="17" spans="1:23" ht="30.6" x14ac:dyDescent="0.2">
      <c r="A17" s="21" t="s">
        <v>306</v>
      </c>
      <c r="B17" s="22" t="s">
        <v>307</v>
      </c>
      <c r="C17" s="21" t="s">
        <v>308</v>
      </c>
      <c r="D17" s="21" t="s">
        <v>135</v>
      </c>
      <c r="E17" s="22" t="s">
        <v>136</v>
      </c>
      <c r="F17" s="23">
        <v>65046985</v>
      </c>
      <c r="G17" s="23">
        <v>70662060.709999993</v>
      </c>
      <c r="H17" s="23">
        <v>11109904.33</v>
      </c>
      <c r="I17" s="23">
        <v>11207249.01</v>
      </c>
      <c r="J17" s="23">
        <v>10846630.57</v>
      </c>
      <c r="K17" s="24" t="s">
        <v>134</v>
      </c>
      <c r="L17" s="24" t="s">
        <v>69</v>
      </c>
      <c r="M17" s="24" t="s">
        <v>83</v>
      </c>
      <c r="N17" s="24" t="s">
        <v>150</v>
      </c>
      <c r="O17" s="24" t="str">
        <f t="shared" si="0"/>
        <v>Actividad 3</v>
      </c>
      <c r="P17" s="7" t="s">
        <v>205</v>
      </c>
      <c r="Q17" s="7" t="s">
        <v>257</v>
      </c>
      <c r="R17" s="25">
        <v>38</v>
      </c>
      <c r="S17" s="25">
        <v>38</v>
      </c>
      <c r="T17" s="25">
        <f t="shared" si="3"/>
        <v>5.7</v>
      </c>
      <c r="U17" s="25" t="s">
        <v>299</v>
      </c>
      <c r="V17" s="25" t="s">
        <v>299</v>
      </c>
      <c r="W17" s="24" t="s">
        <v>303</v>
      </c>
    </row>
    <row r="18" spans="1:23" ht="61.2" x14ac:dyDescent="0.2">
      <c r="A18" s="21" t="s">
        <v>306</v>
      </c>
      <c r="B18" s="22" t="s">
        <v>307</v>
      </c>
      <c r="C18" s="21" t="s">
        <v>308</v>
      </c>
      <c r="D18" s="21" t="s">
        <v>135</v>
      </c>
      <c r="E18" s="22" t="s">
        <v>136</v>
      </c>
      <c r="F18" s="23">
        <v>65046985</v>
      </c>
      <c r="G18" s="23">
        <v>70662060.709999993</v>
      </c>
      <c r="H18" s="23">
        <v>11109904.33</v>
      </c>
      <c r="I18" s="23">
        <v>11207249.01</v>
      </c>
      <c r="J18" s="23">
        <v>10846630.57</v>
      </c>
      <c r="K18" s="24" t="s">
        <v>134</v>
      </c>
      <c r="L18" s="24" t="s">
        <v>71</v>
      </c>
      <c r="M18" s="24" t="s">
        <v>84</v>
      </c>
      <c r="N18" s="24" t="s">
        <v>151</v>
      </c>
      <c r="O18" s="24" t="str">
        <f t="shared" si="0"/>
        <v>Actividad 4</v>
      </c>
      <c r="P18" s="7" t="s">
        <v>206</v>
      </c>
      <c r="Q18" s="7" t="s">
        <v>258</v>
      </c>
      <c r="R18" s="25">
        <v>80</v>
      </c>
      <c r="S18" s="25">
        <v>80</v>
      </c>
      <c r="T18" s="25">
        <f t="shared" si="3"/>
        <v>12</v>
      </c>
      <c r="U18" s="25" t="s">
        <v>299</v>
      </c>
      <c r="V18" s="25" t="s">
        <v>299</v>
      </c>
      <c r="W18" s="24" t="s">
        <v>303</v>
      </c>
    </row>
    <row r="19" spans="1:23" ht="40.799999999999997" x14ac:dyDescent="0.2">
      <c r="A19" s="21" t="s">
        <v>306</v>
      </c>
      <c r="B19" s="22" t="s">
        <v>307</v>
      </c>
      <c r="C19" s="21" t="s">
        <v>308</v>
      </c>
      <c r="D19" s="21" t="s">
        <v>135</v>
      </c>
      <c r="E19" s="22" t="s">
        <v>136</v>
      </c>
      <c r="F19" s="23">
        <v>65046985</v>
      </c>
      <c r="G19" s="23">
        <v>70662060.709999993</v>
      </c>
      <c r="H19" s="23">
        <v>11109904.33</v>
      </c>
      <c r="I19" s="23">
        <v>11207249.01</v>
      </c>
      <c r="J19" s="23">
        <v>10846630.57</v>
      </c>
      <c r="K19" s="24" t="s">
        <v>134</v>
      </c>
      <c r="L19" s="24" t="s">
        <v>73</v>
      </c>
      <c r="M19" s="24" t="s">
        <v>85</v>
      </c>
      <c r="N19" s="24" t="s">
        <v>152</v>
      </c>
      <c r="O19" s="24" t="str">
        <f t="shared" si="0"/>
        <v>Actividad 5</v>
      </c>
      <c r="P19" s="7" t="s">
        <v>207</v>
      </c>
      <c r="Q19" s="7" t="s">
        <v>259</v>
      </c>
      <c r="R19" s="25">
        <v>4</v>
      </c>
      <c r="S19" s="25">
        <v>4</v>
      </c>
      <c r="T19" s="25">
        <f t="shared" si="3"/>
        <v>0.6</v>
      </c>
      <c r="U19" s="25" t="s">
        <v>299</v>
      </c>
      <c r="V19" s="25" t="s">
        <v>299</v>
      </c>
      <c r="W19" s="24" t="s">
        <v>303</v>
      </c>
    </row>
    <row r="20" spans="1:23" ht="30.6" x14ac:dyDescent="0.2">
      <c r="A20" s="21" t="s">
        <v>306</v>
      </c>
      <c r="B20" s="22" t="s">
        <v>307</v>
      </c>
      <c r="C20" s="21" t="s">
        <v>308</v>
      </c>
      <c r="D20" s="21" t="s">
        <v>135</v>
      </c>
      <c r="E20" s="22" t="s">
        <v>136</v>
      </c>
      <c r="F20" s="23">
        <v>65046985</v>
      </c>
      <c r="G20" s="23">
        <v>70662060.709999993</v>
      </c>
      <c r="H20" s="23">
        <v>11109904.33</v>
      </c>
      <c r="I20" s="23">
        <v>11207249.01</v>
      </c>
      <c r="J20" s="23">
        <v>10846630.57</v>
      </c>
      <c r="K20" s="24" t="s">
        <v>134</v>
      </c>
      <c r="L20" s="24" t="s">
        <v>75</v>
      </c>
      <c r="M20" s="24" t="s">
        <v>86</v>
      </c>
      <c r="N20" s="24" t="s">
        <v>153</v>
      </c>
      <c r="O20" s="24" t="str">
        <f t="shared" si="0"/>
        <v>Actividad 6</v>
      </c>
      <c r="P20" s="7" t="s">
        <v>208</v>
      </c>
      <c r="Q20" s="7" t="s">
        <v>260</v>
      </c>
      <c r="R20" s="25">
        <v>142</v>
      </c>
      <c r="S20" s="25">
        <v>142</v>
      </c>
      <c r="T20" s="25">
        <f t="shared" si="3"/>
        <v>21.3</v>
      </c>
      <c r="U20" s="25" t="s">
        <v>299</v>
      </c>
      <c r="V20" s="25" t="s">
        <v>299</v>
      </c>
      <c r="W20" s="24" t="s">
        <v>303</v>
      </c>
    </row>
    <row r="21" spans="1:23" ht="40.799999999999997" x14ac:dyDescent="0.2">
      <c r="A21" s="21" t="s">
        <v>306</v>
      </c>
      <c r="B21" s="22" t="s">
        <v>307</v>
      </c>
      <c r="C21" s="21" t="s">
        <v>308</v>
      </c>
      <c r="D21" s="21" t="s">
        <v>135</v>
      </c>
      <c r="E21" s="22" t="s">
        <v>136</v>
      </c>
      <c r="F21" s="23">
        <v>65046985</v>
      </c>
      <c r="G21" s="23">
        <v>70662060.709999993</v>
      </c>
      <c r="H21" s="23">
        <v>11109904.33</v>
      </c>
      <c r="I21" s="23">
        <v>11207249.01</v>
      </c>
      <c r="J21" s="23">
        <v>10846630.57</v>
      </c>
      <c r="K21" s="24" t="s">
        <v>134</v>
      </c>
      <c r="L21" s="24" t="s">
        <v>77</v>
      </c>
      <c r="M21" s="24" t="s">
        <v>87</v>
      </c>
      <c r="N21" s="24" t="s">
        <v>154</v>
      </c>
      <c r="O21" s="24" t="str">
        <f t="shared" si="0"/>
        <v>Actividad 7</v>
      </c>
      <c r="P21" s="7" t="s">
        <v>209</v>
      </c>
      <c r="Q21" s="7" t="s">
        <v>261</v>
      </c>
      <c r="R21" s="25">
        <v>16</v>
      </c>
      <c r="S21" s="25">
        <v>16</v>
      </c>
      <c r="T21" s="25">
        <f t="shared" si="3"/>
        <v>2.4</v>
      </c>
      <c r="U21" s="25" t="s">
        <v>299</v>
      </c>
      <c r="V21" s="25" t="s">
        <v>299</v>
      </c>
      <c r="W21" s="24" t="s">
        <v>303</v>
      </c>
    </row>
    <row r="22" spans="1:23" ht="30.6" x14ac:dyDescent="0.2">
      <c r="A22" s="21" t="s">
        <v>306</v>
      </c>
      <c r="B22" s="22" t="s">
        <v>307</v>
      </c>
      <c r="C22" s="21" t="s">
        <v>308</v>
      </c>
      <c r="D22" s="21" t="s">
        <v>135</v>
      </c>
      <c r="E22" s="22" t="s">
        <v>136</v>
      </c>
      <c r="F22" s="23">
        <v>65046985</v>
      </c>
      <c r="G22" s="23">
        <v>70662060.709999993</v>
      </c>
      <c r="H22" s="23">
        <v>11109904.33</v>
      </c>
      <c r="I22" s="23">
        <v>11207249.01</v>
      </c>
      <c r="J22" s="23">
        <v>10846630.57</v>
      </c>
      <c r="K22" s="22" t="s">
        <v>134</v>
      </c>
      <c r="L22" s="22" t="s">
        <v>88</v>
      </c>
      <c r="M22" s="25" t="s">
        <v>89</v>
      </c>
      <c r="N22" s="25" t="s">
        <v>155</v>
      </c>
      <c r="O22" s="24" t="str">
        <f t="shared" si="0"/>
        <v>Actividad 8</v>
      </c>
      <c r="P22" s="25" t="s">
        <v>210</v>
      </c>
      <c r="Q22" s="25" t="s">
        <v>262</v>
      </c>
      <c r="R22" s="25">
        <v>62</v>
      </c>
      <c r="S22" s="25">
        <v>62</v>
      </c>
      <c r="T22" s="25">
        <f t="shared" si="3"/>
        <v>9.2999999999999989</v>
      </c>
      <c r="U22" s="25" t="s">
        <v>299</v>
      </c>
      <c r="V22" s="25" t="s">
        <v>299</v>
      </c>
      <c r="W22" s="24" t="s">
        <v>303</v>
      </c>
    </row>
    <row r="23" spans="1:23" ht="40.799999999999997" x14ac:dyDescent="0.2">
      <c r="A23" s="21" t="s">
        <v>306</v>
      </c>
      <c r="B23" s="22" t="s">
        <v>307</v>
      </c>
      <c r="C23" s="21" t="s">
        <v>308</v>
      </c>
      <c r="D23" s="21" t="s">
        <v>135</v>
      </c>
      <c r="E23" s="22" t="s">
        <v>136</v>
      </c>
      <c r="F23" s="23">
        <v>65046985</v>
      </c>
      <c r="G23" s="23">
        <v>70662060.709999993</v>
      </c>
      <c r="H23" s="23">
        <v>11109904.33</v>
      </c>
      <c r="I23" s="23">
        <v>11207249.01</v>
      </c>
      <c r="J23" s="23">
        <v>10846630.57</v>
      </c>
      <c r="K23" s="22" t="s">
        <v>134</v>
      </c>
      <c r="L23" s="22" t="s">
        <v>90</v>
      </c>
      <c r="M23" s="25" t="s">
        <v>91</v>
      </c>
      <c r="N23" s="25" t="s">
        <v>156</v>
      </c>
      <c r="O23" s="24" t="str">
        <f t="shared" si="0"/>
        <v>Actividad 9</v>
      </c>
      <c r="P23" s="25" t="s">
        <v>211</v>
      </c>
      <c r="Q23" s="25" t="s">
        <v>263</v>
      </c>
      <c r="R23" s="28">
        <v>0.95</v>
      </c>
      <c r="S23" s="28">
        <v>0.95</v>
      </c>
      <c r="T23" s="28">
        <f t="shared" si="3"/>
        <v>0.14249999999999999</v>
      </c>
      <c r="U23" s="25" t="s">
        <v>299</v>
      </c>
      <c r="V23" s="25" t="s">
        <v>299</v>
      </c>
      <c r="W23" s="24" t="s">
        <v>302</v>
      </c>
    </row>
    <row r="24" spans="1:23" ht="40.799999999999997" x14ac:dyDescent="0.2">
      <c r="A24" s="21" t="s">
        <v>306</v>
      </c>
      <c r="B24" s="22" t="s">
        <v>307</v>
      </c>
      <c r="C24" s="21" t="s">
        <v>308</v>
      </c>
      <c r="D24" s="21" t="s">
        <v>135</v>
      </c>
      <c r="E24" s="22" t="s">
        <v>136</v>
      </c>
      <c r="F24" s="23">
        <v>65046985</v>
      </c>
      <c r="G24" s="23">
        <v>70662060.709999993</v>
      </c>
      <c r="H24" s="23">
        <v>11109904.33</v>
      </c>
      <c r="I24" s="23">
        <v>11207249.01</v>
      </c>
      <c r="J24" s="23">
        <v>10846630.57</v>
      </c>
      <c r="K24" s="22" t="s">
        <v>134</v>
      </c>
      <c r="L24" s="22" t="s">
        <v>92</v>
      </c>
      <c r="M24" s="25" t="s">
        <v>93</v>
      </c>
      <c r="N24" s="25" t="s">
        <v>157</v>
      </c>
      <c r="O24" s="24" t="str">
        <f t="shared" si="0"/>
        <v>Actividad 10</v>
      </c>
      <c r="P24" s="25" t="s">
        <v>212</v>
      </c>
      <c r="Q24" s="25" t="s">
        <v>264</v>
      </c>
      <c r="R24" s="28">
        <v>0.95</v>
      </c>
      <c r="S24" s="28">
        <v>0.95</v>
      </c>
      <c r="T24" s="28">
        <f t="shared" si="3"/>
        <v>0.14249999999999999</v>
      </c>
      <c r="U24" s="25" t="s">
        <v>299</v>
      </c>
      <c r="V24" s="25" t="s">
        <v>299</v>
      </c>
      <c r="W24" s="24" t="s">
        <v>302</v>
      </c>
    </row>
    <row r="25" spans="1:23" ht="51" x14ac:dyDescent="0.2">
      <c r="A25" s="21" t="s">
        <v>306</v>
      </c>
      <c r="B25" s="22" t="s">
        <v>307</v>
      </c>
      <c r="C25" s="21" t="s">
        <v>308</v>
      </c>
      <c r="D25" s="21" t="s">
        <v>135</v>
      </c>
      <c r="E25" s="22" t="s">
        <v>136</v>
      </c>
      <c r="F25" s="23">
        <v>65046985</v>
      </c>
      <c r="G25" s="23">
        <v>70662060.709999993</v>
      </c>
      <c r="H25" s="23">
        <v>11109904.33</v>
      </c>
      <c r="I25" s="23">
        <v>11207249.01</v>
      </c>
      <c r="J25" s="23">
        <v>10846630.57</v>
      </c>
      <c r="K25" s="22" t="s">
        <v>134</v>
      </c>
      <c r="L25" s="22" t="s">
        <v>94</v>
      </c>
      <c r="M25" s="25" t="s">
        <v>95</v>
      </c>
      <c r="N25" s="25" t="s">
        <v>158</v>
      </c>
      <c r="O25" s="24" t="str">
        <f t="shared" si="0"/>
        <v>COMPONENTE 3</v>
      </c>
      <c r="P25" s="25" t="s">
        <v>213</v>
      </c>
      <c r="Q25" s="25" t="s">
        <v>265</v>
      </c>
      <c r="R25" s="28"/>
      <c r="S25" s="28"/>
      <c r="T25" s="28"/>
      <c r="U25" s="25" t="s">
        <v>299</v>
      </c>
      <c r="V25" s="25" t="s">
        <v>299</v>
      </c>
      <c r="W25" s="24" t="s">
        <v>301</v>
      </c>
    </row>
    <row r="26" spans="1:23" ht="51" x14ac:dyDescent="0.2">
      <c r="A26" s="21" t="s">
        <v>306</v>
      </c>
      <c r="B26" s="25" t="s">
        <v>307</v>
      </c>
      <c r="C26" s="24" t="s">
        <v>308</v>
      </c>
      <c r="D26" s="24" t="s">
        <v>135</v>
      </c>
      <c r="E26" s="25" t="s">
        <v>136</v>
      </c>
      <c r="F26" s="26">
        <v>65046985</v>
      </c>
      <c r="G26" s="26">
        <v>70662060.709999993</v>
      </c>
      <c r="H26" s="26">
        <v>11109904.33</v>
      </c>
      <c r="I26" s="26">
        <v>11207249.01</v>
      </c>
      <c r="J26" s="26">
        <v>10846630.57</v>
      </c>
      <c r="K26" s="25" t="s">
        <v>134</v>
      </c>
      <c r="L26" s="25" t="s">
        <v>65</v>
      </c>
      <c r="M26" s="25" t="s">
        <v>96</v>
      </c>
      <c r="N26" s="25" t="s">
        <v>159</v>
      </c>
      <c r="O26" s="24" t="str">
        <f t="shared" si="0"/>
        <v>Actividad 1</v>
      </c>
      <c r="P26" s="25" t="s">
        <v>214</v>
      </c>
      <c r="Q26" s="25" t="s">
        <v>266</v>
      </c>
      <c r="R26" s="25">
        <v>3</v>
      </c>
      <c r="S26" s="25">
        <v>3</v>
      </c>
      <c r="T26" s="25">
        <f t="shared" si="3"/>
        <v>0.44999999999999996</v>
      </c>
      <c r="U26" s="25" t="s">
        <v>299</v>
      </c>
      <c r="V26" s="25" t="s">
        <v>299</v>
      </c>
      <c r="W26" s="24" t="s">
        <v>303</v>
      </c>
    </row>
    <row r="27" spans="1:23" ht="40.799999999999997" x14ac:dyDescent="0.2">
      <c r="A27" s="21" t="s">
        <v>306</v>
      </c>
      <c r="B27" s="25" t="s">
        <v>307</v>
      </c>
      <c r="C27" s="24" t="s">
        <v>308</v>
      </c>
      <c r="D27" s="24" t="s">
        <v>135</v>
      </c>
      <c r="E27" s="25" t="s">
        <v>136</v>
      </c>
      <c r="F27" s="26">
        <v>65046985</v>
      </c>
      <c r="G27" s="26">
        <v>70662060.709999993</v>
      </c>
      <c r="H27" s="26">
        <v>11109904.33</v>
      </c>
      <c r="I27" s="26">
        <v>11207249.01</v>
      </c>
      <c r="J27" s="26">
        <v>10846630.57</v>
      </c>
      <c r="K27" s="25" t="s">
        <v>134</v>
      </c>
      <c r="L27" s="25" t="s">
        <v>67</v>
      </c>
      <c r="M27" s="25" t="s">
        <v>97</v>
      </c>
      <c r="N27" s="25" t="s">
        <v>160</v>
      </c>
      <c r="O27" s="24" t="str">
        <f t="shared" si="0"/>
        <v>Actividad 2</v>
      </c>
      <c r="P27" s="25" t="s">
        <v>215</v>
      </c>
      <c r="Q27" s="25" t="s">
        <v>267</v>
      </c>
      <c r="R27" s="25">
        <v>20</v>
      </c>
      <c r="S27" s="25">
        <v>20</v>
      </c>
      <c r="T27" s="25">
        <f t="shared" si="3"/>
        <v>3</v>
      </c>
      <c r="U27" s="25" t="s">
        <v>299</v>
      </c>
      <c r="V27" s="25" t="s">
        <v>299</v>
      </c>
      <c r="W27" s="24" t="s">
        <v>303</v>
      </c>
    </row>
    <row r="28" spans="1:23" ht="40.799999999999997" x14ac:dyDescent="0.2">
      <c r="A28" s="21" t="s">
        <v>306</v>
      </c>
      <c r="B28" s="25" t="s">
        <v>307</v>
      </c>
      <c r="C28" s="24" t="s">
        <v>308</v>
      </c>
      <c r="D28" s="24" t="s">
        <v>135</v>
      </c>
      <c r="E28" s="25" t="s">
        <v>136</v>
      </c>
      <c r="F28" s="26">
        <v>65046985</v>
      </c>
      <c r="G28" s="26">
        <v>70662060.709999993</v>
      </c>
      <c r="H28" s="26">
        <v>11109904.33</v>
      </c>
      <c r="I28" s="26">
        <v>11207249.01</v>
      </c>
      <c r="J28" s="26">
        <v>10846630.57</v>
      </c>
      <c r="K28" s="25" t="s">
        <v>134</v>
      </c>
      <c r="L28" s="25" t="s">
        <v>69</v>
      </c>
      <c r="M28" s="25" t="s">
        <v>98</v>
      </c>
      <c r="N28" s="25" t="s">
        <v>161</v>
      </c>
      <c r="O28" s="24" t="str">
        <f t="shared" si="0"/>
        <v>Actividad 3</v>
      </c>
      <c r="P28" s="25" t="s">
        <v>216</v>
      </c>
      <c r="Q28" s="25" t="s">
        <v>268</v>
      </c>
      <c r="R28" s="25">
        <v>120</v>
      </c>
      <c r="S28" s="25">
        <v>120</v>
      </c>
      <c r="T28" s="25">
        <f t="shared" si="3"/>
        <v>18</v>
      </c>
      <c r="U28" s="25" t="s">
        <v>299</v>
      </c>
      <c r="V28" s="25" t="s">
        <v>299</v>
      </c>
      <c r="W28" s="24" t="s">
        <v>303</v>
      </c>
    </row>
    <row r="29" spans="1:23" ht="20.399999999999999" x14ac:dyDescent="0.2">
      <c r="A29" s="21" t="s">
        <v>306</v>
      </c>
      <c r="B29" s="25" t="s">
        <v>307</v>
      </c>
      <c r="C29" s="24" t="s">
        <v>308</v>
      </c>
      <c r="D29" s="24" t="s">
        <v>135</v>
      </c>
      <c r="E29" s="25" t="s">
        <v>136</v>
      </c>
      <c r="F29" s="26">
        <v>65046985</v>
      </c>
      <c r="G29" s="26">
        <v>70662060.709999993</v>
      </c>
      <c r="H29" s="26">
        <v>11109904.33</v>
      </c>
      <c r="I29" s="26">
        <v>11207249.01</v>
      </c>
      <c r="J29" s="26">
        <v>10846630.57</v>
      </c>
      <c r="K29" s="25" t="s">
        <v>134</v>
      </c>
      <c r="L29" s="25" t="s">
        <v>71</v>
      </c>
      <c r="M29" s="25" t="s">
        <v>99</v>
      </c>
      <c r="N29" s="25" t="s">
        <v>162</v>
      </c>
      <c r="O29" s="24" t="str">
        <f t="shared" si="0"/>
        <v>Actividad 4</v>
      </c>
      <c r="P29" s="25" t="s">
        <v>217</v>
      </c>
      <c r="Q29" s="25" t="s">
        <v>269</v>
      </c>
      <c r="R29" s="25">
        <v>12</v>
      </c>
      <c r="S29" s="25">
        <v>12</v>
      </c>
      <c r="T29" s="25">
        <f t="shared" si="3"/>
        <v>1.7999999999999998</v>
      </c>
      <c r="U29" s="25" t="s">
        <v>299</v>
      </c>
      <c r="V29" s="25" t="s">
        <v>299</v>
      </c>
      <c r="W29" s="24" t="s">
        <v>303</v>
      </c>
    </row>
    <row r="30" spans="1:23" ht="40.799999999999997" x14ac:dyDescent="0.2">
      <c r="A30" s="21" t="s">
        <v>306</v>
      </c>
      <c r="B30" s="25" t="s">
        <v>307</v>
      </c>
      <c r="C30" s="24" t="s">
        <v>308</v>
      </c>
      <c r="D30" s="24" t="s">
        <v>135</v>
      </c>
      <c r="E30" s="25" t="s">
        <v>136</v>
      </c>
      <c r="F30" s="26">
        <v>65046985</v>
      </c>
      <c r="G30" s="26">
        <v>70662060.709999993</v>
      </c>
      <c r="H30" s="26">
        <v>11109904.33</v>
      </c>
      <c r="I30" s="26">
        <v>11207249.01</v>
      </c>
      <c r="J30" s="26">
        <v>10846630.57</v>
      </c>
      <c r="K30" s="25" t="s">
        <v>134</v>
      </c>
      <c r="L30" s="25" t="s">
        <v>73</v>
      </c>
      <c r="M30" s="25" t="s">
        <v>100</v>
      </c>
      <c r="N30" s="25" t="s">
        <v>163</v>
      </c>
      <c r="O30" s="24" t="str">
        <f t="shared" si="0"/>
        <v>Actividad 5</v>
      </c>
      <c r="P30" s="25" t="s">
        <v>218</v>
      </c>
      <c r="Q30" s="25" t="s">
        <v>270</v>
      </c>
      <c r="R30" s="25">
        <v>6</v>
      </c>
      <c r="S30" s="25">
        <v>6</v>
      </c>
      <c r="T30" s="25">
        <f t="shared" si="3"/>
        <v>0.89999999999999991</v>
      </c>
      <c r="U30" s="25" t="s">
        <v>299</v>
      </c>
      <c r="V30" s="25" t="s">
        <v>299</v>
      </c>
      <c r="W30" s="24" t="s">
        <v>303</v>
      </c>
    </row>
    <row r="31" spans="1:23" ht="51" x14ac:dyDescent="0.2">
      <c r="A31" s="21" t="s">
        <v>306</v>
      </c>
      <c r="B31" s="25" t="s">
        <v>307</v>
      </c>
      <c r="C31" s="24" t="s">
        <v>308</v>
      </c>
      <c r="D31" s="24" t="s">
        <v>135</v>
      </c>
      <c r="E31" s="25" t="s">
        <v>136</v>
      </c>
      <c r="F31" s="26">
        <v>65046985</v>
      </c>
      <c r="G31" s="26">
        <v>70662060.709999993</v>
      </c>
      <c r="H31" s="26">
        <v>11109904.33</v>
      </c>
      <c r="I31" s="26">
        <v>11207249.01</v>
      </c>
      <c r="J31" s="26">
        <v>10846630.57</v>
      </c>
      <c r="K31" s="25" t="s">
        <v>134</v>
      </c>
      <c r="L31" s="25" t="s">
        <v>101</v>
      </c>
      <c r="M31" s="25" t="s">
        <v>102</v>
      </c>
      <c r="N31" s="25" t="s">
        <v>164</v>
      </c>
      <c r="O31" s="24" t="str">
        <f t="shared" si="0"/>
        <v>COMPONENTE 4</v>
      </c>
      <c r="P31" s="25" t="s">
        <v>219</v>
      </c>
      <c r="Q31" s="25" t="s">
        <v>271</v>
      </c>
      <c r="R31" s="28">
        <v>1</v>
      </c>
      <c r="S31" s="28">
        <v>1</v>
      </c>
      <c r="T31" s="28">
        <f t="shared" si="3"/>
        <v>0.15</v>
      </c>
      <c r="U31" s="25" t="s">
        <v>299</v>
      </c>
      <c r="V31" s="25" t="s">
        <v>299</v>
      </c>
      <c r="W31" s="24" t="s">
        <v>301</v>
      </c>
    </row>
    <row r="32" spans="1:23" ht="30.6" x14ac:dyDescent="0.2">
      <c r="A32" s="21" t="s">
        <v>306</v>
      </c>
      <c r="B32" s="25" t="s">
        <v>307</v>
      </c>
      <c r="C32" s="24" t="s">
        <v>308</v>
      </c>
      <c r="D32" s="24" t="s">
        <v>135</v>
      </c>
      <c r="E32" s="25" t="s">
        <v>136</v>
      </c>
      <c r="F32" s="26">
        <v>65046985</v>
      </c>
      <c r="G32" s="26">
        <v>70662060.709999993</v>
      </c>
      <c r="H32" s="26">
        <v>11109904.33</v>
      </c>
      <c r="I32" s="26">
        <v>11207249.01</v>
      </c>
      <c r="J32" s="26">
        <v>10846630.57</v>
      </c>
      <c r="K32" s="25" t="s">
        <v>134</v>
      </c>
      <c r="L32" s="25" t="s">
        <v>65</v>
      </c>
      <c r="M32" s="25" t="s">
        <v>103</v>
      </c>
      <c r="N32" s="25" t="s">
        <v>165</v>
      </c>
      <c r="O32" s="24" t="str">
        <f t="shared" si="0"/>
        <v>Actividad 1</v>
      </c>
      <c r="P32" s="25" t="s">
        <v>220</v>
      </c>
      <c r="Q32" s="25" t="s">
        <v>272</v>
      </c>
      <c r="R32" s="28">
        <v>1</v>
      </c>
      <c r="S32" s="28">
        <v>1</v>
      </c>
      <c r="T32" s="28">
        <f t="shared" si="3"/>
        <v>0.15</v>
      </c>
      <c r="U32" s="25" t="s">
        <v>299</v>
      </c>
      <c r="V32" s="25" t="s">
        <v>299</v>
      </c>
      <c r="W32" s="24" t="s">
        <v>302</v>
      </c>
    </row>
    <row r="33" spans="1:23" ht="51" x14ac:dyDescent="0.2">
      <c r="A33" s="21" t="s">
        <v>306</v>
      </c>
      <c r="B33" s="25" t="s">
        <v>307</v>
      </c>
      <c r="C33" s="24" t="s">
        <v>308</v>
      </c>
      <c r="D33" s="24" t="s">
        <v>135</v>
      </c>
      <c r="E33" s="25" t="s">
        <v>136</v>
      </c>
      <c r="F33" s="26">
        <v>65046985</v>
      </c>
      <c r="G33" s="26">
        <v>70662060.709999993</v>
      </c>
      <c r="H33" s="26">
        <v>11109904.33</v>
      </c>
      <c r="I33" s="26">
        <v>11207249.01</v>
      </c>
      <c r="J33" s="26">
        <v>10846630.57</v>
      </c>
      <c r="K33" s="25" t="s">
        <v>134</v>
      </c>
      <c r="L33" s="25" t="s">
        <v>67</v>
      </c>
      <c r="M33" s="25" t="s">
        <v>104</v>
      </c>
      <c r="N33" s="25" t="s">
        <v>166</v>
      </c>
      <c r="O33" s="24" t="str">
        <f t="shared" si="0"/>
        <v>Actividad 2</v>
      </c>
      <c r="P33" s="25" t="s">
        <v>221</v>
      </c>
      <c r="Q33" s="25" t="s">
        <v>273</v>
      </c>
      <c r="R33" s="28">
        <v>1</v>
      </c>
      <c r="S33" s="28">
        <v>1</v>
      </c>
      <c r="T33" s="28">
        <f t="shared" si="3"/>
        <v>0.15</v>
      </c>
      <c r="U33" s="25" t="s">
        <v>299</v>
      </c>
      <c r="V33" s="25" t="s">
        <v>299</v>
      </c>
      <c r="W33" s="24" t="s">
        <v>302</v>
      </c>
    </row>
    <row r="34" spans="1:23" ht="30.6" x14ac:dyDescent="0.2">
      <c r="A34" s="21" t="s">
        <v>306</v>
      </c>
      <c r="B34" s="25" t="s">
        <v>307</v>
      </c>
      <c r="C34" s="24" t="s">
        <v>308</v>
      </c>
      <c r="D34" s="24" t="s">
        <v>135</v>
      </c>
      <c r="E34" s="25" t="s">
        <v>136</v>
      </c>
      <c r="F34" s="26">
        <v>65046985</v>
      </c>
      <c r="G34" s="26">
        <v>70662060.709999993</v>
      </c>
      <c r="H34" s="26">
        <v>11109904.33</v>
      </c>
      <c r="I34" s="26">
        <v>11207249.01</v>
      </c>
      <c r="J34" s="26">
        <v>10846630.57</v>
      </c>
      <c r="K34" s="25" t="s">
        <v>134</v>
      </c>
      <c r="L34" s="25" t="s">
        <v>69</v>
      </c>
      <c r="M34" s="25" t="s">
        <v>105</v>
      </c>
      <c r="N34" s="25" t="s">
        <v>167</v>
      </c>
      <c r="O34" s="24" t="str">
        <f t="shared" si="0"/>
        <v>Actividad 3</v>
      </c>
      <c r="P34" s="25" t="s">
        <v>222</v>
      </c>
      <c r="Q34" s="25" t="s">
        <v>274</v>
      </c>
      <c r="R34" s="28">
        <v>2300</v>
      </c>
      <c r="S34" s="28">
        <v>2300</v>
      </c>
      <c r="T34" s="28">
        <f t="shared" si="3"/>
        <v>345</v>
      </c>
      <c r="U34" s="25" t="s">
        <v>299</v>
      </c>
      <c r="V34" s="25" t="s">
        <v>299</v>
      </c>
      <c r="W34" s="24" t="s">
        <v>302</v>
      </c>
    </row>
    <row r="35" spans="1:23" ht="30.6" x14ac:dyDescent="0.2">
      <c r="A35" s="21" t="s">
        <v>306</v>
      </c>
      <c r="B35" s="25" t="s">
        <v>307</v>
      </c>
      <c r="C35" s="25" t="s">
        <v>308</v>
      </c>
      <c r="D35" s="25" t="s">
        <v>135</v>
      </c>
      <c r="E35" s="25" t="s">
        <v>136</v>
      </c>
      <c r="F35" s="26">
        <v>65046985</v>
      </c>
      <c r="G35" s="26">
        <v>70662060.709999993</v>
      </c>
      <c r="H35" s="26">
        <v>11109904.33</v>
      </c>
      <c r="I35" s="26">
        <v>11207249.01</v>
      </c>
      <c r="J35" s="26">
        <v>10846630.57</v>
      </c>
      <c r="K35" s="25" t="s">
        <v>134</v>
      </c>
      <c r="L35" s="25" t="s">
        <v>71</v>
      </c>
      <c r="M35" s="25" t="s">
        <v>106</v>
      </c>
      <c r="N35" s="25" t="s">
        <v>168</v>
      </c>
      <c r="O35" s="24" t="str">
        <f t="shared" si="0"/>
        <v>Actividad 4</v>
      </c>
      <c r="P35" s="25" t="s">
        <v>223</v>
      </c>
      <c r="Q35" s="25" t="s">
        <v>275</v>
      </c>
      <c r="R35" s="28">
        <v>2300</v>
      </c>
      <c r="S35" s="28">
        <v>2300</v>
      </c>
      <c r="T35" s="28">
        <f t="shared" si="3"/>
        <v>345</v>
      </c>
      <c r="U35" s="25" t="s">
        <v>299</v>
      </c>
      <c r="V35" s="25" t="s">
        <v>299</v>
      </c>
      <c r="W35" s="24" t="s">
        <v>302</v>
      </c>
    </row>
    <row r="36" spans="1:23" ht="51" x14ac:dyDescent="0.2">
      <c r="A36" s="21" t="s">
        <v>306</v>
      </c>
      <c r="B36" s="25" t="s">
        <v>307</v>
      </c>
      <c r="C36" s="25" t="s">
        <v>308</v>
      </c>
      <c r="D36" s="25" t="s">
        <v>135</v>
      </c>
      <c r="E36" s="25" t="s">
        <v>136</v>
      </c>
      <c r="F36" s="26">
        <v>65046985</v>
      </c>
      <c r="G36" s="26">
        <v>70662060.709999993</v>
      </c>
      <c r="H36" s="26">
        <v>11109904.33</v>
      </c>
      <c r="I36" s="26">
        <v>11207249.01</v>
      </c>
      <c r="J36" s="26">
        <v>10846630.57</v>
      </c>
      <c r="K36" s="25" t="s">
        <v>134</v>
      </c>
      <c r="L36" s="25" t="s">
        <v>73</v>
      </c>
      <c r="M36" s="25" t="s">
        <v>107</v>
      </c>
      <c r="N36" s="25" t="s">
        <v>169</v>
      </c>
      <c r="O36" s="24" t="str">
        <f t="shared" si="0"/>
        <v>Actividad 5</v>
      </c>
      <c r="P36" s="25" t="s">
        <v>224</v>
      </c>
      <c r="Q36" s="25" t="s">
        <v>276</v>
      </c>
      <c r="R36" s="28">
        <v>19</v>
      </c>
      <c r="S36" s="28">
        <v>19</v>
      </c>
      <c r="T36" s="28">
        <f t="shared" si="3"/>
        <v>2.85</v>
      </c>
      <c r="U36" s="25" t="s">
        <v>299</v>
      </c>
      <c r="V36" s="25" t="s">
        <v>299</v>
      </c>
      <c r="W36" s="24" t="s">
        <v>302</v>
      </c>
    </row>
    <row r="37" spans="1:23" ht="51" x14ac:dyDescent="0.2">
      <c r="A37" s="21" t="s">
        <v>306</v>
      </c>
      <c r="B37" s="25" t="s">
        <v>307</v>
      </c>
      <c r="C37" s="25" t="s">
        <v>308</v>
      </c>
      <c r="D37" s="25" t="s">
        <v>135</v>
      </c>
      <c r="E37" s="25" t="s">
        <v>136</v>
      </c>
      <c r="F37" s="26">
        <v>65046985</v>
      </c>
      <c r="G37" s="26">
        <v>70662060.709999993</v>
      </c>
      <c r="H37" s="26">
        <v>11109904.33</v>
      </c>
      <c r="I37" s="26">
        <v>11207249.01</v>
      </c>
      <c r="J37" s="26">
        <v>10846630.57</v>
      </c>
      <c r="K37" s="25" t="s">
        <v>134</v>
      </c>
      <c r="L37" s="25" t="s">
        <v>75</v>
      </c>
      <c r="M37" s="25" t="s">
        <v>108</v>
      </c>
      <c r="N37" s="25" t="s">
        <v>170</v>
      </c>
      <c r="O37" s="24" t="str">
        <f t="shared" si="0"/>
        <v>Actividad 6</v>
      </c>
      <c r="P37" s="25" t="s">
        <v>225</v>
      </c>
      <c r="Q37" s="25" t="s">
        <v>277</v>
      </c>
      <c r="R37" s="28">
        <v>28</v>
      </c>
      <c r="S37" s="28">
        <v>28</v>
      </c>
      <c r="T37" s="28">
        <f t="shared" si="3"/>
        <v>4.2</v>
      </c>
      <c r="U37" s="25" t="s">
        <v>299</v>
      </c>
      <c r="V37" s="25" t="s">
        <v>299</v>
      </c>
      <c r="W37" s="24" t="s">
        <v>302</v>
      </c>
    </row>
    <row r="38" spans="1:23" ht="20.399999999999999" x14ac:dyDescent="0.2">
      <c r="A38" s="21" t="s">
        <v>306</v>
      </c>
      <c r="B38" s="25" t="s">
        <v>307</v>
      </c>
      <c r="C38" s="25" t="s">
        <v>308</v>
      </c>
      <c r="D38" s="25" t="s">
        <v>135</v>
      </c>
      <c r="E38" s="25" t="s">
        <v>136</v>
      </c>
      <c r="F38" s="26">
        <v>65046985</v>
      </c>
      <c r="G38" s="26">
        <v>70662060.709999993</v>
      </c>
      <c r="H38" s="26">
        <v>11109904.33</v>
      </c>
      <c r="I38" s="26">
        <v>11207249.01</v>
      </c>
      <c r="J38" s="26">
        <v>10846630.57</v>
      </c>
      <c r="K38" s="25" t="s">
        <v>134</v>
      </c>
      <c r="L38" s="25" t="s">
        <v>77</v>
      </c>
      <c r="M38" s="25" t="s">
        <v>109</v>
      </c>
      <c r="N38" s="25" t="s">
        <v>171</v>
      </c>
      <c r="O38" s="24" t="str">
        <f t="shared" si="0"/>
        <v>Actividad 7</v>
      </c>
      <c r="P38" s="25" t="s">
        <v>226</v>
      </c>
      <c r="Q38" s="25" t="s">
        <v>278</v>
      </c>
      <c r="R38" s="28">
        <v>28</v>
      </c>
      <c r="S38" s="28">
        <v>28</v>
      </c>
      <c r="T38" s="28">
        <f t="shared" si="3"/>
        <v>4.2</v>
      </c>
      <c r="U38" s="25" t="s">
        <v>299</v>
      </c>
      <c r="V38" s="25" t="s">
        <v>299</v>
      </c>
      <c r="W38" s="24" t="s">
        <v>302</v>
      </c>
    </row>
    <row r="39" spans="1:23" ht="61.2" x14ac:dyDescent="0.2">
      <c r="A39" s="21" t="s">
        <v>306</v>
      </c>
      <c r="B39" s="25" t="s">
        <v>307</v>
      </c>
      <c r="C39" s="25" t="s">
        <v>308</v>
      </c>
      <c r="D39" s="25" t="s">
        <v>135</v>
      </c>
      <c r="E39" s="25" t="s">
        <v>136</v>
      </c>
      <c r="F39" s="26">
        <v>65046985</v>
      </c>
      <c r="G39" s="26">
        <v>70662060.709999993</v>
      </c>
      <c r="H39" s="26">
        <v>11109904.33</v>
      </c>
      <c r="I39" s="26">
        <v>11207249.01</v>
      </c>
      <c r="J39" s="26">
        <v>10846630.57</v>
      </c>
      <c r="K39" s="25" t="s">
        <v>134</v>
      </c>
      <c r="L39" s="25" t="s">
        <v>110</v>
      </c>
      <c r="M39" s="25" t="s">
        <v>111</v>
      </c>
      <c r="N39" s="25" t="s">
        <v>172</v>
      </c>
      <c r="O39" s="24" t="str">
        <f t="shared" si="0"/>
        <v>COMPONENTE 5</v>
      </c>
      <c r="P39" s="25" t="s">
        <v>227</v>
      </c>
      <c r="Q39" s="25" t="s">
        <v>279</v>
      </c>
      <c r="R39" s="28">
        <v>1</v>
      </c>
      <c r="S39" s="28">
        <v>1</v>
      </c>
      <c r="T39" s="28">
        <f t="shared" si="3"/>
        <v>0.15</v>
      </c>
      <c r="U39" s="25" t="s">
        <v>299</v>
      </c>
      <c r="V39" s="25" t="s">
        <v>299</v>
      </c>
      <c r="W39" s="24" t="s">
        <v>301</v>
      </c>
    </row>
    <row r="40" spans="1:23" ht="71.400000000000006" x14ac:dyDescent="0.2">
      <c r="A40" s="21" t="s">
        <v>306</v>
      </c>
      <c r="B40" s="25" t="s">
        <v>307</v>
      </c>
      <c r="C40" s="25" t="s">
        <v>308</v>
      </c>
      <c r="D40" s="25" t="s">
        <v>135</v>
      </c>
      <c r="E40" s="25" t="s">
        <v>136</v>
      </c>
      <c r="F40" s="26">
        <v>65046985</v>
      </c>
      <c r="G40" s="26">
        <v>70662060.709999993</v>
      </c>
      <c r="H40" s="26">
        <v>11109904.33</v>
      </c>
      <c r="I40" s="26">
        <v>11207249.01</v>
      </c>
      <c r="J40" s="26">
        <v>10846630.57</v>
      </c>
      <c r="K40" s="25" t="s">
        <v>134</v>
      </c>
      <c r="L40" s="25" t="s">
        <v>65</v>
      </c>
      <c r="M40" s="25" t="s">
        <v>112</v>
      </c>
      <c r="N40" s="25" t="s">
        <v>173</v>
      </c>
      <c r="O40" s="24" t="str">
        <f t="shared" si="0"/>
        <v>Actividad 1</v>
      </c>
      <c r="P40" s="25" t="s">
        <v>228</v>
      </c>
      <c r="Q40" s="25" t="s">
        <v>280</v>
      </c>
      <c r="R40" s="25">
        <v>144</v>
      </c>
      <c r="S40" s="25">
        <v>144</v>
      </c>
      <c r="T40" s="25">
        <f t="shared" si="3"/>
        <v>21.599999999999998</v>
      </c>
      <c r="U40" s="25" t="s">
        <v>299</v>
      </c>
      <c r="V40" s="25" t="s">
        <v>299</v>
      </c>
      <c r="W40" s="24" t="s">
        <v>303</v>
      </c>
    </row>
    <row r="41" spans="1:23" ht="71.400000000000006" x14ac:dyDescent="0.2">
      <c r="A41" s="21" t="s">
        <v>306</v>
      </c>
      <c r="B41" s="25" t="s">
        <v>307</v>
      </c>
      <c r="C41" s="25" t="s">
        <v>308</v>
      </c>
      <c r="D41" s="25" t="s">
        <v>135</v>
      </c>
      <c r="E41" s="25" t="s">
        <v>136</v>
      </c>
      <c r="F41" s="26">
        <v>65046985</v>
      </c>
      <c r="G41" s="26">
        <v>70662060.709999993</v>
      </c>
      <c r="H41" s="26">
        <v>11109904.33</v>
      </c>
      <c r="I41" s="26">
        <v>11207249.01</v>
      </c>
      <c r="J41" s="26">
        <v>10846630.57</v>
      </c>
      <c r="K41" s="25" t="s">
        <v>134</v>
      </c>
      <c r="L41" s="25" t="s">
        <v>67</v>
      </c>
      <c r="M41" s="25" t="s">
        <v>113</v>
      </c>
      <c r="N41" s="25" t="s">
        <v>174</v>
      </c>
      <c r="O41" s="24" t="str">
        <f t="shared" si="0"/>
        <v>Actividad 2</v>
      </c>
      <c r="P41" s="25" t="s">
        <v>229</v>
      </c>
      <c r="Q41" s="25" t="s">
        <v>281</v>
      </c>
      <c r="R41" s="25">
        <v>1</v>
      </c>
      <c r="S41" s="25">
        <v>1</v>
      </c>
      <c r="T41" s="25">
        <f t="shared" si="3"/>
        <v>0.15</v>
      </c>
      <c r="U41" s="25" t="s">
        <v>299</v>
      </c>
      <c r="V41" s="25" t="s">
        <v>299</v>
      </c>
      <c r="W41" s="24" t="s">
        <v>303</v>
      </c>
    </row>
    <row r="42" spans="1:23" ht="61.2" x14ac:dyDescent="0.2">
      <c r="A42" s="21" t="s">
        <v>306</v>
      </c>
      <c r="B42" s="25" t="s">
        <v>307</v>
      </c>
      <c r="C42" s="25" t="s">
        <v>308</v>
      </c>
      <c r="D42" s="25" t="s">
        <v>135</v>
      </c>
      <c r="E42" s="25" t="s">
        <v>136</v>
      </c>
      <c r="F42" s="26">
        <v>65046985</v>
      </c>
      <c r="G42" s="26">
        <v>70662060.709999993</v>
      </c>
      <c r="H42" s="26">
        <v>11109904.33</v>
      </c>
      <c r="I42" s="26">
        <v>11207249.01</v>
      </c>
      <c r="J42" s="26">
        <v>10846630.57</v>
      </c>
      <c r="K42" s="25" t="s">
        <v>134</v>
      </c>
      <c r="L42" s="25" t="s">
        <v>69</v>
      </c>
      <c r="M42" s="25" t="s">
        <v>114</v>
      </c>
      <c r="N42" s="25" t="s">
        <v>175</v>
      </c>
      <c r="O42" s="24" t="str">
        <f t="shared" si="0"/>
        <v>Actividad 3</v>
      </c>
      <c r="P42" s="25" t="s">
        <v>230</v>
      </c>
      <c r="Q42" s="25" t="s">
        <v>282</v>
      </c>
      <c r="R42" s="25">
        <v>1</v>
      </c>
      <c r="S42" s="25">
        <v>1</v>
      </c>
      <c r="T42" s="25">
        <f t="shared" si="3"/>
        <v>0.15</v>
      </c>
      <c r="U42" s="25" t="s">
        <v>299</v>
      </c>
      <c r="V42" s="25" t="s">
        <v>299</v>
      </c>
      <c r="W42" s="24" t="s">
        <v>303</v>
      </c>
    </row>
    <row r="43" spans="1:23" ht="30.6" x14ac:dyDescent="0.2">
      <c r="A43" s="21" t="s">
        <v>306</v>
      </c>
      <c r="B43" s="25" t="s">
        <v>307</v>
      </c>
      <c r="C43" s="25" t="s">
        <v>308</v>
      </c>
      <c r="D43" s="25" t="s">
        <v>135</v>
      </c>
      <c r="E43" s="25" t="s">
        <v>136</v>
      </c>
      <c r="F43" s="26">
        <v>65046985</v>
      </c>
      <c r="G43" s="26">
        <v>70662060.709999993</v>
      </c>
      <c r="H43" s="26">
        <v>11109904.33</v>
      </c>
      <c r="I43" s="26">
        <v>11207249.01</v>
      </c>
      <c r="J43" s="26">
        <v>10846630.57</v>
      </c>
      <c r="K43" s="25" t="s">
        <v>134</v>
      </c>
      <c r="L43" s="25" t="s">
        <v>71</v>
      </c>
      <c r="M43" s="25" t="s">
        <v>115</v>
      </c>
      <c r="N43" s="25" t="s">
        <v>176</v>
      </c>
      <c r="O43" s="24" t="str">
        <f t="shared" si="0"/>
        <v>Actividad 4</v>
      </c>
      <c r="P43" s="25" t="s">
        <v>231</v>
      </c>
      <c r="Q43" s="25" t="s">
        <v>283</v>
      </c>
      <c r="R43" s="25"/>
      <c r="S43" s="25"/>
      <c r="T43" s="25"/>
      <c r="U43" s="25" t="s">
        <v>299</v>
      </c>
      <c r="V43" s="25" t="s">
        <v>299</v>
      </c>
      <c r="W43" s="24" t="s">
        <v>304</v>
      </c>
    </row>
    <row r="44" spans="1:23" ht="40.799999999999997" x14ac:dyDescent="0.2">
      <c r="A44" s="21" t="s">
        <v>306</v>
      </c>
      <c r="B44" s="25" t="s">
        <v>307</v>
      </c>
      <c r="C44" s="25" t="s">
        <v>308</v>
      </c>
      <c r="D44" s="25" t="s">
        <v>135</v>
      </c>
      <c r="E44" s="25" t="s">
        <v>136</v>
      </c>
      <c r="F44" s="26">
        <v>65046985</v>
      </c>
      <c r="G44" s="26">
        <v>70662060.709999993</v>
      </c>
      <c r="H44" s="26">
        <v>11109904.33</v>
      </c>
      <c r="I44" s="26">
        <v>11207249.01</v>
      </c>
      <c r="J44" s="26">
        <v>10846630.57</v>
      </c>
      <c r="K44" s="25" t="s">
        <v>134</v>
      </c>
      <c r="L44" s="25" t="s">
        <v>73</v>
      </c>
      <c r="M44" s="25" t="s">
        <v>116</v>
      </c>
      <c r="N44" s="25" t="s">
        <v>177</v>
      </c>
      <c r="O44" s="24" t="str">
        <f t="shared" si="0"/>
        <v>Actividad 5</v>
      </c>
      <c r="P44" s="25" t="s">
        <v>231</v>
      </c>
      <c r="Q44" s="25" t="s">
        <v>284</v>
      </c>
      <c r="R44" s="25"/>
      <c r="S44" s="25"/>
      <c r="T44" s="25"/>
      <c r="U44" s="25" t="s">
        <v>299</v>
      </c>
      <c r="V44" s="25" t="s">
        <v>299</v>
      </c>
      <c r="W44" s="24" t="s">
        <v>304</v>
      </c>
    </row>
    <row r="45" spans="1:23" ht="30.6" x14ac:dyDescent="0.2">
      <c r="A45" s="21" t="s">
        <v>306</v>
      </c>
      <c r="B45" s="25" t="s">
        <v>307</v>
      </c>
      <c r="C45" s="25" t="s">
        <v>308</v>
      </c>
      <c r="D45" s="25" t="s">
        <v>135</v>
      </c>
      <c r="E45" s="25" t="s">
        <v>136</v>
      </c>
      <c r="F45" s="26">
        <v>65046985</v>
      </c>
      <c r="G45" s="26">
        <v>70662060.709999993</v>
      </c>
      <c r="H45" s="26">
        <v>11109904.33</v>
      </c>
      <c r="I45" s="26">
        <v>11207249.01</v>
      </c>
      <c r="J45" s="26">
        <v>10846630.57</v>
      </c>
      <c r="K45" s="25" t="s">
        <v>134</v>
      </c>
      <c r="L45" s="25" t="s">
        <v>75</v>
      </c>
      <c r="M45" s="25" t="s">
        <v>117</v>
      </c>
      <c r="N45" s="25" t="s">
        <v>178</v>
      </c>
      <c r="O45" s="24" t="str">
        <f t="shared" si="0"/>
        <v>Actividad 6</v>
      </c>
      <c r="P45" s="25" t="s">
        <v>232</v>
      </c>
      <c r="Q45" s="25" t="s">
        <v>285</v>
      </c>
      <c r="R45" s="25"/>
      <c r="S45" s="25"/>
      <c r="T45" s="25"/>
      <c r="U45" s="25" t="s">
        <v>299</v>
      </c>
      <c r="V45" s="25" t="s">
        <v>299</v>
      </c>
      <c r="W45" s="24" t="s">
        <v>304</v>
      </c>
    </row>
    <row r="46" spans="1:23" ht="30.6" x14ac:dyDescent="0.2">
      <c r="A46" s="21" t="s">
        <v>306</v>
      </c>
      <c r="B46" s="25" t="s">
        <v>307</v>
      </c>
      <c r="C46" s="25" t="s">
        <v>308</v>
      </c>
      <c r="D46" s="25" t="s">
        <v>135</v>
      </c>
      <c r="E46" s="25" t="s">
        <v>136</v>
      </c>
      <c r="F46" s="26">
        <v>65046985</v>
      </c>
      <c r="G46" s="26">
        <v>70662060.709999993</v>
      </c>
      <c r="H46" s="26">
        <v>11109904.33</v>
      </c>
      <c r="I46" s="26">
        <v>11207249.01</v>
      </c>
      <c r="J46" s="26">
        <v>10846630.57</v>
      </c>
      <c r="K46" s="25" t="s">
        <v>134</v>
      </c>
      <c r="L46" s="25" t="s">
        <v>77</v>
      </c>
      <c r="M46" s="25" t="s">
        <v>118</v>
      </c>
      <c r="N46" s="25" t="s">
        <v>179</v>
      </c>
      <c r="O46" s="24" t="str">
        <f t="shared" si="0"/>
        <v>Actividad 7</v>
      </c>
      <c r="P46" s="25" t="s">
        <v>233</v>
      </c>
      <c r="Q46" s="25" t="s">
        <v>286</v>
      </c>
      <c r="R46" s="25"/>
      <c r="S46" s="25"/>
      <c r="T46" s="25"/>
      <c r="U46" s="25" t="s">
        <v>299</v>
      </c>
      <c r="V46" s="25" t="s">
        <v>299</v>
      </c>
      <c r="W46" s="24" t="s">
        <v>304</v>
      </c>
    </row>
    <row r="47" spans="1:23" ht="30.6" x14ac:dyDescent="0.2">
      <c r="A47" s="21" t="s">
        <v>306</v>
      </c>
      <c r="B47" s="25" t="s">
        <v>307</v>
      </c>
      <c r="C47" s="25" t="s">
        <v>308</v>
      </c>
      <c r="D47" s="25" t="s">
        <v>135</v>
      </c>
      <c r="E47" s="25" t="s">
        <v>136</v>
      </c>
      <c r="F47" s="26">
        <v>65046985</v>
      </c>
      <c r="G47" s="26">
        <v>70662060.709999993</v>
      </c>
      <c r="H47" s="26">
        <v>11109904.33</v>
      </c>
      <c r="I47" s="26">
        <v>11207249.01</v>
      </c>
      <c r="J47" s="26">
        <v>10846630.57</v>
      </c>
      <c r="K47" s="25" t="s">
        <v>134</v>
      </c>
      <c r="L47" s="25" t="s">
        <v>88</v>
      </c>
      <c r="M47" s="25" t="s">
        <v>119</v>
      </c>
      <c r="N47" s="25" t="s">
        <v>180</v>
      </c>
      <c r="O47" s="24" t="str">
        <f t="shared" si="0"/>
        <v>Actividad 8</v>
      </c>
      <c r="P47" s="25" t="s">
        <v>234</v>
      </c>
      <c r="Q47" s="25" t="s">
        <v>287</v>
      </c>
      <c r="R47" s="25"/>
      <c r="S47" s="25"/>
      <c r="T47" s="25"/>
      <c r="U47" s="25" t="s">
        <v>299</v>
      </c>
      <c r="V47" s="25" t="s">
        <v>299</v>
      </c>
      <c r="W47" s="24" t="s">
        <v>304</v>
      </c>
    </row>
    <row r="48" spans="1:23" ht="51" x14ac:dyDescent="0.2">
      <c r="A48" s="21" t="s">
        <v>306</v>
      </c>
      <c r="B48" s="25" t="s">
        <v>307</v>
      </c>
      <c r="C48" s="25" t="s">
        <v>308</v>
      </c>
      <c r="D48" s="25" t="s">
        <v>135</v>
      </c>
      <c r="E48" s="25" t="s">
        <v>136</v>
      </c>
      <c r="F48" s="26">
        <v>65046985</v>
      </c>
      <c r="G48" s="26">
        <v>70662060.709999993</v>
      </c>
      <c r="H48" s="26">
        <v>11109904.33</v>
      </c>
      <c r="I48" s="26">
        <v>11207249.01</v>
      </c>
      <c r="J48" s="26">
        <v>10846630.57</v>
      </c>
      <c r="K48" s="25" t="s">
        <v>134</v>
      </c>
      <c r="L48" s="25" t="s">
        <v>120</v>
      </c>
      <c r="M48" s="25" t="s">
        <v>121</v>
      </c>
      <c r="N48" s="25" t="s">
        <v>181</v>
      </c>
      <c r="O48" s="24" t="str">
        <f t="shared" si="0"/>
        <v>COMPONENTE 6</v>
      </c>
      <c r="P48" s="25" t="s">
        <v>235</v>
      </c>
      <c r="Q48" s="25" t="s">
        <v>288</v>
      </c>
      <c r="R48" s="28">
        <v>1</v>
      </c>
      <c r="S48" s="28">
        <v>1</v>
      </c>
      <c r="T48" s="28">
        <f t="shared" si="3"/>
        <v>0.15</v>
      </c>
      <c r="U48" s="25" t="s">
        <v>299</v>
      </c>
      <c r="V48" s="25" t="s">
        <v>299</v>
      </c>
      <c r="W48" s="24" t="s">
        <v>301</v>
      </c>
    </row>
    <row r="49" spans="1:23" ht="30.6" x14ac:dyDescent="0.2">
      <c r="A49" s="21" t="s">
        <v>306</v>
      </c>
      <c r="B49" s="25" t="s">
        <v>307</v>
      </c>
      <c r="C49" s="25" t="s">
        <v>308</v>
      </c>
      <c r="D49" s="25" t="s">
        <v>135</v>
      </c>
      <c r="E49" s="25" t="s">
        <v>136</v>
      </c>
      <c r="F49" s="26">
        <v>65046985</v>
      </c>
      <c r="G49" s="26">
        <v>70662060.709999993</v>
      </c>
      <c r="H49" s="26">
        <v>11109904.33</v>
      </c>
      <c r="I49" s="26">
        <v>11207249.01</v>
      </c>
      <c r="J49" s="26">
        <v>10846630.57</v>
      </c>
      <c r="K49" s="25" t="s">
        <v>134</v>
      </c>
      <c r="L49" s="25" t="s">
        <v>65</v>
      </c>
      <c r="M49" s="25" t="s">
        <v>122</v>
      </c>
      <c r="N49" s="25" t="s">
        <v>182</v>
      </c>
      <c r="O49" s="24" t="str">
        <f t="shared" si="0"/>
        <v>Actividad 1</v>
      </c>
      <c r="P49" s="25" t="s">
        <v>236</v>
      </c>
      <c r="Q49" s="25" t="s">
        <v>289</v>
      </c>
      <c r="R49" s="28">
        <v>1</v>
      </c>
      <c r="S49" s="28">
        <v>1</v>
      </c>
      <c r="T49" s="28">
        <f t="shared" si="3"/>
        <v>0.15</v>
      </c>
      <c r="U49" s="25" t="s">
        <v>299</v>
      </c>
      <c r="V49" s="25" t="s">
        <v>299</v>
      </c>
      <c r="W49" s="24" t="s">
        <v>302</v>
      </c>
    </row>
    <row r="50" spans="1:23" ht="40.799999999999997" x14ac:dyDescent="0.2">
      <c r="A50" s="21" t="s">
        <v>306</v>
      </c>
      <c r="B50" s="25" t="s">
        <v>307</v>
      </c>
      <c r="C50" s="25" t="s">
        <v>308</v>
      </c>
      <c r="D50" s="25" t="s">
        <v>135</v>
      </c>
      <c r="E50" s="25" t="s">
        <v>136</v>
      </c>
      <c r="F50" s="26">
        <v>65046985</v>
      </c>
      <c r="G50" s="26">
        <v>70662060.709999993</v>
      </c>
      <c r="H50" s="26">
        <v>11109904.33</v>
      </c>
      <c r="I50" s="26">
        <v>11207249.01</v>
      </c>
      <c r="J50" s="26">
        <v>10846630.57</v>
      </c>
      <c r="K50" s="25" t="s">
        <v>134</v>
      </c>
      <c r="L50" s="25" t="s">
        <v>67</v>
      </c>
      <c r="M50" s="25" t="s">
        <v>123</v>
      </c>
      <c r="N50" s="25" t="s">
        <v>183</v>
      </c>
      <c r="O50" s="24" t="str">
        <f t="shared" si="0"/>
        <v>Actividad 2</v>
      </c>
      <c r="P50" s="25" t="s">
        <v>237</v>
      </c>
      <c r="Q50" s="25" t="s">
        <v>290</v>
      </c>
      <c r="R50" s="28">
        <v>8600</v>
      </c>
      <c r="S50" s="28">
        <v>8600</v>
      </c>
      <c r="T50" s="28">
        <f t="shared" si="3"/>
        <v>1290</v>
      </c>
      <c r="U50" s="25" t="s">
        <v>299</v>
      </c>
      <c r="V50" s="25" t="s">
        <v>299</v>
      </c>
      <c r="W50" s="24" t="s">
        <v>302</v>
      </c>
    </row>
    <row r="51" spans="1:23" ht="51" x14ac:dyDescent="0.2">
      <c r="A51" s="21" t="s">
        <v>306</v>
      </c>
      <c r="B51" s="25" t="s">
        <v>307</v>
      </c>
      <c r="C51" s="25" t="s">
        <v>308</v>
      </c>
      <c r="D51" s="25" t="s">
        <v>135</v>
      </c>
      <c r="E51" s="25" t="s">
        <v>136</v>
      </c>
      <c r="F51" s="26">
        <v>65046985</v>
      </c>
      <c r="G51" s="26">
        <v>70662060.709999993</v>
      </c>
      <c r="H51" s="26">
        <v>11109904.33</v>
      </c>
      <c r="I51" s="26">
        <v>11207249.01</v>
      </c>
      <c r="J51" s="26">
        <v>10846630.57</v>
      </c>
      <c r="K51" s="25" t="s">
        <v>134</v>
      </c>
      <c r="L51" s="25" t="s">
        <v>124</v>
      </c>
      <c r="M51" s="25" t="s">
        <v>125</v>
      </c>
      <c r="N51" s="25" t="s">
        <v>184</v>
      </c>
      <c r="O51" s="24" t="str">
        <f t="shared" si="0"/>
        <v>COMPONENTE 7</v>
      </c>
      <c r="P51" s="25" t="s">
        <v>238</v>
      </c>
      <c r="Q51" s="25" t="s">
        <v>291</v>
      </c>
      <c r="R51" s="28">
        <v>1</v>
      </c>
      <c r="S51" s="28">
        <v>1</v>
      </c>
      <c r="T51" s="28">
        <f t="shared" si="3"/>
        <v>0.15</v>
      </c>
      <c r="U51" s="25" t="s">
        <v>299</v>
      </c>
      <c r="V51" s="25" t="s">
        <v>299</v>
      </c>
      <c r="W51" s="24" t="s">
        <v>301</v>
      </c>
    </row>
    <row r="52" spans="1:23" ht="61.2" x14ac:dyDescent="0.2">
      <c r="A52" s="21" t="s">
        <v>306</v>
      </c>
      <c r="B52" s="25" t="s">
        <v>307</v>
      </c>
      <c r="C52" s="25" t="s">
        <v>308</v>
      </c>
      <c r="D52" s="25" t="s">
        <v>135</v>
      </c>
      <c r="E52" s="25" t="s">
        <v>136</v>
      </c>
      <c r="F52" s="26">
        <v>65046985</v>
      </c>
      <c r="G52" s="26">
        <v>70662060.709999993</v>
      </c>
      <c r="H52" s="26">
        <v>11109904.33</v>
      </c>
      <c r="I52" s="26">
        <v>11207249.01</v>
      </c>
      <c r="J52" s="26">
        <v>10846630.57</v>
      </c>
      <c r="K52" s="25" t="s">
        <v>134</v>
      </c>
      <c r="L52" s="25" t="s">
        <v>65</v>
      </c>
      <c r="M52" s="25" t="s">
        <v>126</v>
      </c>
      <c r="N52" s="25" t="s">
        <v>185</v>
      </c>
      <c r="O52" s="24" t="str">
        <f t="shared" si="0"/>
        <v>Actividad 1</v>
      </c>
      <c r="P52" s="25" t="s">
        <v>239</v>
      </c>
      <c r="Q52" s="25" t="s">
        <v>292</v>
      </c>
      <c r="R52" s="28">
        <v>1</v>
      </c>
      <c r="S52" s="28">
        <v>1</v>
      </c>
      <c r="T52" s="28">
        <f t="shared" si="3"/>
        <v>0.15</v>
      </c>
      <c r="U52" s="25" t="s">
        <v>299</v>
      </c>
      <c r="V52" s="25" t="s">
        <v>299</v>
      </c>
      <c r="W52" s="24" t="s">
        <v>301</v>
      </c>
    </row>
    <row r="53" spans="1:23" ht="61.2" x14ac:dyDescent="0.2">
      <c r="A53" s="21" t="s">
        <v>306</v>
      </c>
      <c r="B53" s="25" t="s">
        <v>307</v>
      </c>
      <c r="C53" s="25" t="s">
        <v>308</v>
      </c>
      <c r="D53" s="25" t="s">
        <v>135</v>
      </c>
      <c r="E53" s="25" t="s">
        <v>136</v>
      </c>
      <c r="F53" s="26">
        <v>65046985</v>
      </c>
      <c r="G53" s="26">
        <v>70662060.709999993</v>
      </c>
      <c r="H53" s="26">
        <v>11109904.33</v>
      </c>
      <c r="I53" s="26">
        <v>11207249.01</v>
      </c>
      <c r="J53" s="26">
        <v>10846630.57</v>
      </c>
      <c r="K53" s="25" t="s">
        <v>134</v>
      </c>
      <c r="L53" s="25" t="s">
        <v>67</v>
      </c>
      <c r="M53" s="25" t="s">
        <v>127</v>
      </c>
      <c r="N53" s="25" t="s">
        <v>186</v>
      </c>
      <c r="O53" s="24" t="str">
        <f t="shared" si="0"/>
        <v>Actividad 2</v>
      </c>
      <c r="P53" s="25" t="s">
        <v>240</v>
      </c>
      <c r="Q53" s="25" t="s">
        <v>293</v>
      </c>
      <c r="R53" s="28">
        <v>1</v>
      </c>
      <c r="S53" s="28">
        <v>1</v>
      </c>
      <c r="T53" s="28">
        <f t="shared" si="3"/>
        <v>0.15</v>
      </c>
      <c r="U53" s="25" t="s">
        <v>299</v>
      </c>
      <c r="V53" s="25" t="s">
        <v>299</v>
      </c>
      <c r="W53" s="24" t="s">
        <v>301</v>
      </c>
    </row>
    <row r="54" spans="1:23" ht="51" x14ac:dyDescent="0.2">
      <c r="A54" s="21" t="s">
        <v>306</v>
      </c>
      <c r="B54" s="25" t="s">
        <v>307</v>
      </c>
      <c r="C54" s="25" t="s">
        <v>308</v>
      </c>
      <c r="D54" s="25" t="s">
        <v>135</v>
      </c>
      <c r="E54" s="25" t="s">
        <v>136</v>
      </c>
      <c r="F54" s="26">
        <v>65046985</v>
      </c>
      <c r="G54" s="26">
        <v>70662060.709999993</v>
      </c>
      <c r="H54" s="26">
        <v>11109904.33</v>
      </c>
      <c r="I54" s="26">
        <v>11207249.01</v>
      </c>
      <c r="J54" s="26">
        <v>10846630.57</v>
      </c>
      <c r="K54" s="25" t="s">
        <v>134</v>
      </c>
      <c r="L54" s="25" t="s">
        <v>69</v>
      </c>
      <c r="M54" s="25" t="s">
        <v>128</v>
      </c>
      <c r="N54" s="25" t="s">
        <v>187</v>
      </c>
      <c r="O54" s="24" t="str">
        <f t="shared" si="0"/>
        <v>Actividad 3</v>
      </c>
      <c r="P54" s="25" t="s">
        <v>241</v>
      </c>
      <c r="Q54" s="25" t="s">
        <v>294</v>
      </c>
      <c r="R54" s="28">
        <v>1</v>
      </c>
      <c r="S54" s="28">
        <v>1</v>
      </c>
      <c r="T54" s="28">
        <f t="shared" si="3"/>
        <v>0.15</v>
      </c>
      <c r="U54" s="25" t="s">
        <v>299</v>
      </c>
      <c r="V54" s="25" t="s">
        <v>299</v>
      </c>
      <c r="W54" s="24" t="s">
        <v>301</v>
      </c>
    </row>
    <row r="55" spans="1:23" ht="30.6" x14ac:dyDescent="0.2">
      <c r="A55" s="21" t="s">
        <v>306</v>
      </c>
      <c r="B55" s="25" t="s">
        <v>307</v>
      </c>
      <c r="C55" s="25" t="s">
        <v>308</v>
      </c>
      <c r="D55" s="25" t="s">
        <v>135</v>
      </c>
      <c r="E55" s="25" t="s">
        <v>136</v>
      </c>
      <c r="F55" s="26">
        <v>65046985</v>
      </c>
      <c r="G55" s="26">
        <v>70662060.709999993</v>
      </c>
      <c r="H55" s="26">
        <v>11109904.33</v>
      </c>
      <c r="I55" s="26">
        <v>11207249.01</v>
      </c>
      <c r="J55" s="26">
        <v>10846630.57</v>
      </c>
      <c r="K55" s="25" t="s">
        <v>134</v>
      </c>
      <c r="L55" s="25" t="s">
        <v>129</v>
      </c>
      <c r="M55" s="25" t="s">
        <v>130</v>
      </c>
      <c r="N55" s="25" t="s">
        <v>188</v>
      </c>
      <c r="O55" s="24" t="str">
        <f t="shared" si="0"/>
        <v>COMPONENTE 8</v>
      </c>
      <c r="P55" s="25" t="s">
        <v>242</v>
      </c>
      <c r="Q55" s="25" t="s">
        <v>295</v>
      </c>
      <c r="R55" s="28">
        <v>1</v>
      </c>
      <c r="S55" s="28">
        <v>1</v>
      </c>
      <c r="T55" s="28">
        <f t="shared" si="3"/>
        <v>0.15</v>
      </c>
      <c r="U55" s="25" t="s">
        <v>299</v>
      </c>
      <c r="V55" s="25" t="s">
        <v>299</v>
      </c>
      <c r="W55" s="24" t="s">
        <v>301</v>
      </c>
    </row>
    <row r="56" spans="1:23" ht="30.6" x14ac:dyDescent="0.2">
      <c r="A56" s="21" t="s">
        <v>306</v>
      </c>
      <c r="B56" s="25" t="s">
        <v>307</v>
      </c>
      <c r="C56" s="25" t="s">
        <v>308</v>
      </c>
      <c r="D56" s="25" t="s">
        <v>135</v>
      </c>
      <c r="E56" s="25" t="s">
        <v>136</v>
      </c>
      <c r="F56" s="26">
        <v>65046985</v>
      </c>
      <c r="G56" s="26">
        <v>70662060.709999993</v>
      </c>
      <c r="H56" s="26">
        <v>11109904.33</v>
      </c>
      <c r="I56" s="26">
        <v>11207249.01</v>
      </c>
      <c r="J56" s="26">
        <v>10846630.57</v>
      </c>
      <c r="K56" s="25" t="s">
        <v>134</v>
      </c>
      <c r="L56" s="25" t="s">
        <v>65</v>
      </c>
      <c r="M56" s="25" t="s">
        <v>131</v>
      </c>
      <c r="N56" s="25" t="s">
        <v>189</v>
      </c>
      <c r="O56" s="24" t="str">
        <f t="shared" si="0"/>
        <v>Actividad 1</v>
      </c>
      <c r="P56" s="25" t="s">
        <v>243</v>
      </c>
      <c r="Q56" s="25" t="s">
        <v>296</v>
      </c>
      <c r="R56" s="25">
        <v>11</v>
      </c>
      <c r="S56" s="25">
        <v>11</v>
      </c>
      <c r="T56" s="25">
        <f t="shared" si="3"/>
        <v>1.65</v>
      </c>
      <c r="U56" s="25" t="s">
        <v>299</v>
      </c>
      <c r="V56" s="25" t="s">
        <v>299</v>
      </c>
      <c r="W56" s="24" t="s">
        <v>305</v>
      </c>
    </row>
    <row r="57" spans="1:23" ht="40.799999999999997" x14ac:dyDescent="0.2">
      <c r="A57" s="21" t="s">
        <v>306</v>
      </c>
      <c r="B57" s="25" t="s">
        <v>307</v>
      </c>
      <c r="C57" s="25" t="s">
        <v>308</v>
      </c>
      <c r="D57" s="25" t="s">
        <v>135</v>
      </c>
      <c r="E57" s="25" t="s">
        <v>136</v>
      </c>
      <c r="F57" s="26">
        <v>65046985</v>
      </c>
      <c r="G57" s="26">
        <v>70662060.709999993</v>
      </c>
      <c r="H57" s="26">
        <v>11109904.33</v>
      </c>
      <c r="I57" s="26">
        <v>11207249.01</v>
      </c>
      <c r="J57" s="26">
        <v>10846630.57</v>
      </c>
      <c r="K57" s="25" t="s">
        <v>134</v>
      </c>
      <c r="L57" s="25" t="s">
        <v>67</v>
      </c>
      <c r="M57" s="25" t="s">
        <v>132</v>
      </c>
      <c r="N57" s="25" t="s">
        <v>190</v>
      </c>
      <c r="O57" s="24" t="str">
        <f t="shared" si="0"/>
        <v>Actividad 2</v>
      </c>
      <c r="P57" s="25" t="s">
        <v>244</v>
      </c>
      <c r="Q57" s="25" t="s">
        <v>297</v>
      </c>
      <c r="R57" s="28">
        <v>1</v>
      </c>
      <c r="S57" s="28">
        <v>1</v>
      </c>
      <c r="T57" s="28">
        <f t="shared" si="3"/>
        <v>0.15</v>
      </c>
      <c r="U57" s="25" t="s">
        <v>299</v>
      </c>
      <c r="V57" s="25" t="s">
        <v>299</v>
      </c>
      <c r="W57" s="24" t="s">
        <v>302</v>
      </c>
    </row>
    <row r="58" spans="1:23" ht="30.6" x14ac:dyDescent="0.2">
      <c r="A58" s="21" t="s">
        <v>306</v>
      </c>
      <c r="B58" s="25" t="s">
        <v>307</v>
      </c>
      <c r="C58" s="25" t="s">
        <v>308</v>
      </c>
      <c r="D58" s="25" t="s">
        <v>135</v>
      </c>
      <c r="E58" s="25" t="s">
        <v>136</v>
      </c>
      <c r="F58" s="26">
        <v>65046985</v>
      </c>
      <c r="G58" s="26">
        <v>70662060.709999993</v>
      </c>
      <c r="H58" s="26">
        <v>11109904.33</v>
      </c>
      <c r="I58" s="26">
        <v>11207249.01</v>
      </c>
      <c r="J58" s="26">
        <v>10846630.57</v>
      </c>
      <c r="K58" s="25" t="s">
        <v>134</v>
      </c>
      <c r="L58" s="25" t="s">
        <v>69</v>
      </c>
      <c r="M58" s="25" t="s">
        <v>133</v>
      </c>
      <c r="N58" s="25" t="s">
        <v>191</v>
      </c>
      <c r="O58" s="24" t="str">
        <f t="shared" si="0"/>
        <v>Actividad 3</v>
      </c>
      <c r="P58" s="25" t="s">
        <v>233</v>
      </c>
      <c r="Q58" s="25" t="s">
        <v>298</v>
      </c>
      <c r="R58" s="28">
        <v>11</v>
      </c>
      <c r="S58" s="28">
        <v>11</v>
      </c>
      <c r="T58" s="28">
        <f t="shared" si="3"/>
        <v>1.65</v>
      </c>
      <c r="U58" s="25" t="s">
        <v>299</v>
      </c>
      <c r="V58" s="25" t="s">
        <v>299</v>
      </c>
      <c r="W58" s="24" t="s">
        <v>301</v>
      </c>
    </row>
    <row r="59" spans="1:23" ht="51" x14ac:dyDescent="0.2">
      <c r="A59" s="21" t="s">
        <v>306</v>
      </c>
      <c r="B59" s="25">
        <v>100332</v>
      </c>
      <c r="C59" s="25" t="s">
        <v>436</v>
      </c>
      <c r="D59" s="25" t="s">
        <v>135</v>
      </c>
      <c r="E59" s="25" t="s">
        <v>136</v>
      </c>
      <c r="F59" s="26">
        <v>1346000</v>
      </c>
      <c r="G59" s="26">
        <v>1346000</v>
      </c>
      <c r="H59" s="26">
        <v>114927.5</v>
      </c>
      <c r="I59" s="26">
        <v>114927.5</v>
      </c>
      <c r="J59" s="26">
        <v>114927.5</v>
      </c>
      <c r="K59" s="25" t="s">
        <v>134</v>
      </c>
      <c r="L59" s="25" t="s">
        <v>59</v>
      </c>
      <c r="M59" s="25" t="s">
        <v>310</v>
      </c>
      <c r="N59" s="25" t="s">
        <v>315</v>
      </c>
      <c r="O59" s="25" t="s">
        <v>59</v>
      </c>
      <c r="P59" s="25" t="s">
        <v>319</v>
      </c>
      <c r="Q59" s="25" t="s">
        <v>323</v>
      </c>
      <c r="R59" s="25"/>
      <c r="S59" s="25"/>
      <c r="T59" s="25"/>
      <c r="U59" s="25"/>
      <c r="V59" s="25"/>
      <c r="W59" s="24" t="s">
        <v>337</v>
      </c>
    </row>
    <row r="60" spans="1:23" ht="71.400000000000006" x14ac:dyDescent="0.2">
      <c r="A60" s="21" t="s">
        <v>306</v>
      </c>
      <c r="B60" s="25">
        <v>100332</v>
      </c>
      <c r="C60" s="25" t="s">
        <v>436</v>
      </c>
      <c r="D60" s="25" t="s">
        <v>135</v>
      </c>
      <c r="E60" s="25" t="s">
        <v>136</v>
      </c>
      <c r="F60" s="26">
        <v>1346000</v>
      </c>
      <c r="G60" s="26">
        <v>1346000</v>
      </c>
      <c r="H60" s="26">
        <v>114927.5</v>
      </c>
      <c r="I60" s="26">
        <v>114927.5</v>
      </c>
      <c r="J60" s="26">
        <v>114927.5</v>
      </c>
      <c r="K60" s="25" t="s">
        <v>134</v>
      </c>
      <c r="L60" s="25" t="s">
        <v>61</v>
      </c>
      <c r="M60" s="25" t="s">
        <v>311</v>
      </c>
      <c r="N60" s="25" t="s">
        <v>316</v>
      </c>
      <c r="O60" s="25" t="s">
        <v>61</v>
      </c>
      <c r="P60" s="25" t="s">
        <v>320</v>
      </c>
      <c r="Q60" s="25" t="s">
        <v>324</v>
      </c>
      <c r="R60" s="28"/>
      <c r="S60" s="28"/>
      <c r="T60" s="28"/>
      <c r="U60" s="25"/>
      <c r="V60" s="25"/>
      <c r="W60" s="24" t="s">
        <v>301</v>
      </c>
    </row>
    <row r="61" spans="1:23" ht="51" x14ac:dyDescent="0.2">
      <c r="A61" s="21" t="s">
        <v>306</v>
      </c>
      <c r="B61" s="25" t="s">
        <v>431</v>
      </c>
      <c r="C61" s="25" t="s">
        <v>436</v>
      </c>
      <c r="D61" s="25" t="s">
        <v>135</v>
      </c>
      <c r="E61" s="25" t="s">
        <v>136</v>
      </c>
      <c r="F61" s="26">
        <v>656000</v>
      </c>
      <c r="G61" s="26">
        <v>656000</v>
      </c>
      <c r="H61" s="26">
        <v>45971</v>
      </c>
      <c r="I61" s="26">
        <v>45971</v>
      </c>
      <c r="J61" s="26">
        <v>45971</v>
      </c>
      <c r="K61" s="25" t="s">
        <v>134</v>
      </c>
      <c r="L61" s="25" t="s">
        <v>312</v>
      </c>
      <c r="M61" s="25" t="s">
        <v>313</v>
      </c>
      <c r="N61" s="25" t="s">
        <v>317</v>
      </c>
      <c r="O61" s="25" t="s">
        <v>312</v>
      </c>
      <c r="P61" s="25" t="s">
        <v>321</v>
      </c>
      <c r="Q61" s="25" t="s">
        <v>325</v>
      </c>
      <c r="R61" s="28">
        <v>1</v>
      </c>
      <c r="S61" s="28">
        <v>1</v>
      </c>
      <c r="T61" s="28">
        <f>+H61/G61</f>
        <v>7.0077743902439024E-2</v>
      </c>
      <c r="U61" s="25" t="s">
        <v>299</v>
      </c>
      <c r="V61" s="25" t="s">
        <v>299</v>
      </c>
      <c r="W61" s="24" t="s">
        <v>301</v>
      </c>
    </row>
    <row r="62" spans="1:23" ht="40.799999999999997" x14ac:dyDescent="0.2">
      <c r="A62" s="21" t="s">
        <v>306</v>
      </c>
      <c r="B62" s="25" t="s">
        <v>431</v>
      </c>
      <c r="C62" s="25" t="s">
        <v>436</v>
      </c>
      <c r="D62" s="25" t="s">
        <v>135</v>
      </c>
      <c r="E62" s="25" t="s">
        <v>136</v>
      </c>
      <c r="F62" s="26">
        <v>656000</v>
      </c>
      <c r="G62" s="26">
        <v>656000</v>
      </c>
      <c r="H62" s="26">
        <v>45971</v>
      </c>
      <c r="I62" s="26">
        <v>45971</v>
      </c>
      <c r="J62" s="26">
        <v>45971</v>
      </c>
      <c r="K62" s="25" t="s">
        <v>134</v>
      </c>
      <c r="L62" s="25" t="s">
        <v>65</v>
      </c>
      <c r="M62" s="25" t="s">
        <v>314</v>
      </c>
      <c r="N62" s="25" t="s">
        <v>318</v>
      </c>
      <c r="O62" s="25" t="s">
        <v>65</v>
      </c>
      <c r="P62" s="25" t="s">
        <v>322</v>
      </c>
      <c r="Q62" s="25" t="s">
        <v>326</v>
      </c>
      <c r="R62" s="28">
        <v>1</v>
      </c>
      <c r="S62" s="28">
        <v>1</v>
      </c>
      <c r="T62" s="28">
        <f t="shared" ref="T62:T88" si="4">+H62/G62</f>
        <v>7.0077743902439024E-2</v>
      </c>
      <c r="U62" s="25" t="s">
        <v>299</v>
      </c>
      <c r="V62" s="25" t="s">
        <v>299</v>
      </c>
      <c r="W62" s="24" t="s">
        <v>302</v>
      </c>
    </row>
    <row r="63" spans="1:23" ht="51" x14ac:dyDescent="0.2">
      <c r="A63" s="21" t="s">
        <v>306</v>
      </c>
      <c r="B63" s="25" t="s">
        <v>432</v>
      </c>
      <c r="C63" s="25" t="s">
        <v>436</v>
      </c>
      <c r="D63" s="25" t="s">
        <v>135</v>
      </c>
      <c r="E63" s="25" t="s">
        <v>136</v>
      </c>
      <c r="F63" s="26">
        <v>690000</v>
      </c>
      <c r="G63" s="26">
        <v>690000</v>
      </c>
      <c r="H63" s="26">
        <v>68956.5</v>
      </c>
      <c r="I63" s="26">
        <v>68956.5</v>
      </c>
      <c r="J63" s="26">
        <v>68956.5</v>
      </c>
      <c r="K63" s="25" t="s">
        <v>134</v>
      </c>
      <c r="L63" s="25" t="s">
        <v>327</v>
      </c>
      <c r="M63" s="25" t="s">
        <v>328</v>
      </c>
      <c r="N63" s="25" t="s">
        <v>331</v>
      </c>
      <c r="O63" s="25" t="s">
        <v>327</v>
      </c>
      <c r="P63" s="25" t="s">
        <v>333</v>
      </c>
      <c r="Q63" s="25" t="s">
        <v>335</v>
      </c>
      <c r="R63" s="28">
        <v>1</v>
      </c>
      <c r="S63" s="28">
        <v>1</v>
      </c>
      <c r="T63" s="28">
        <f t="shared" si="4"/>
        <v>9.9936956521739131E-2</v>
      </c>
      <c r="U63" s="25" t="s">
        <v>299</v>
      </c>
      <c r="V63" s="25" t="s">
        <v>299</v>
      </c>
      <c r="W63" s="24" t="s">
        <v>301</v>
      </c>
    </row>
    <row r="64" spans="1:23" ht="40.799999999999997" x14ac:dyDescent="0.2">
      <c r="A64" s="21" t="s">
        <v>306</v>
      </c>
      <c r="B64" s="25" t="s">
        <v>432</v>
      </c>
      <c r="C64" s="25" t="s">
        <v>436</v>
      </c>
      <c r="D64" s="25" t="s">
        <v>135</v>
      </c>
      <c r="E64" s="25" t="s">
        <v>136</v>
      </c>
      <c r="F64" s="26">
        <v>690000</v>
      </c>
      <c r="G64" s="26">
        <v>690000</v>
      </c>
      <c r="H64" s="26">
        <v>68956.5</v>
      </c>
      <c r="I64" s="26">
        <v>68956.5</v>
      </c>
      <c r="J64" s="26">
        <v>68956.5</v>
      </c>
      <c r="K64" s="25" t="s">
        <v>134</v>
      </c>
      <c r="L64" s="25" t="s">
        <v>65</v>
      </c>
      <c r="M64" s="25" t="s">
        <v>329</v>
      </c>
      <c r="N64" s="25" t="s">
        <v>318</v>
      </c>
      <c r="O64" s="25" t="s">
        <v>65</v>
      </c>
      <c r="P64" s="25" t="s">
        <v>322</v>
      </c>
      <c r="Q64" s="25" t="s">
        <v>326</v>
      </c>
      <c r="R64" s="28">
        <v>1</v>
      </c>
      <c r="S64" s="28">
        <v>1</v>
      </c>
      <c r="T64" s="28">
        <f t="shared" si="4"/>
        <v>9.9936956521739131E-2</v>
      </c>
      <c r="U64" s="25" t="s">
        <v>299</v>
      </c>
      <c r="V64" s="25" t="s">
        <v>299</v>
      </c>
      <c r="W64" s="24" t="s">
        <v>302</v>
      </c>
    </row>
    <row r="65" spans="1:23" ht="51" x14ac:dyDescent="0.2">
      <c r="A65" s="21" t="s">
        <v>306</v>
      </c>
      <c r="B65" s="25" t="s">
        <v>432</v>
      </c>
      <c r="C65" s="25" t="s">
        <v>436</v>
      </c>
      <c r="D65" s="25" t="s">
        <v>135</v>
      </c>
      <c r="E65" s="25" t="s">
        <v>136</v>
      </c>
      <c r="F65" s="26">
        <v>690000</v>
      </c>
      <c r="G65" s="26">
        <v>690000</v>
      </c>
      <c r="H65" s="26">
        <v>68956.5</v>
      </c>
      <c r="I65" s="26">
        <v>68956.5</v>
      </c>
      <c r="J65" s="26">
        <v>68956.5</v>
      </c>
      <c r="K65" s="25" t="s">
        <v>134</v>
      </c>
      <c r="L65" s="25" t="s">
        <v>69</v>
      </c>
      <c r="M65" s="25" t="s">
        <v>330</v>
      </c>
      <c r="N65" s="25" t="s">
        <v>332</v>
      </c>
      <c r="O65" s="25" t="s">
        <v>69</v>
      </c>
      <c r="P65" s="25" t="s">
        <v>334</v>
      </c>
      <c r="Q65" s="25" t="s">
        <v>336</v>
      </c>
      <c r="R65" s="28">
        <v>1380</v>
      </c>
      <c r="S65" s="28">
        <v>1380</v>
      </c>
      <c r="T65" s="28">
        <f>+S65*T64</f>
        <v>137.91300000000001</v>
      </c>
      <c r="U65" s="25" t="s">
        <v>299</v>
      </c>
      <c r="V65" s="25" t="s">
        <v>299</v>
      </c>
      <c r="W65" s="24" t="s">
        <v>302</v>
      </c>
    </row>
    <row r="66" spans="1:23" ht="61.2" x14ac:dyDescent="0.2">
      <c r="A66" s="21" t="s">
        <v>306</v>
      </c>
      <c r="B66" s="25">
        <v>100333</v>
      </c>
      <c r="C66" s="25" t="s">
        <v>436</v>
      </c>
      <c r="D66" s="25" t="s">
        <v>135</v>
      </c>
      <c r="E66" s="25" t="s">
        <v>136</v>
      </c>
      <c r="F66" s="26">
        <v>6968364</v>
      </c>
      <c r="G66" s="26">
        <v>9578860</v>
      </c>
      <c r="H66" s="26">
        <v>534578.61</v>
      </c>
      <c r="I66" s="26">
        <v>534578.61</v>
      </c>
      <c r="J66" s="26">
        <v>534578.61</v>
      </c>
      <c r="K66" s="25" t="s">
        <v>134</v>
      </c>
      <c r="L66" s="25" t="s">
        <v>59</v>
      </c>
      <c r="M66" s="25" t="s">
        <v>338</v>
      </c>
      <c r="N66" s="25" t="s">
        <v>364</v>
      </c>
      <c r="O66" s="25" t="s">
        <v>59</v>
      </c>
      <c r="P66" s="25" t="s">
        <v>387</v>
      </c>
      <c r="Q66" s="25" t="s">
        <v>409</v>
      </c>
      <c r="R66" s="28">
        <v>1</v>
      </c>
      <c r="S66" s="28">
        <v>1</v>
      </c>
      <c r="T66" s="28">
        <f t="shared" si="4"/>
        <v>5.5808166107449111E-2</v>
      </c>
      <c r="U66" s="25" t="s">
        <v>299</v>
      </c>
      <c r="V66" s="25" t="s">
        <v>299</v>
      </c>
      <c r="W66" s="24" t="s">
        <v>386</v>
      </c>
    </row>
    <row r="67" spans="1:23" ht="30.6" x14ac:dyDescent="0.2">
      <c r="A67" s="21" t="s">
        <v>306</v>
      </c>
      <c r="B67" s="25">
        <v>100333</v>
      </c>
      <c r="C67" s="25" t="s">
        <v>436</v>
      </c>
      <c r="D67" s="25" t="s">
        <v>135</v>
      </c>
      <c r="E67" s="25" t="s">
        <v>136</v>
      </c>
      <c r="F67" s="26">
        <v>6968364</v>
      </c>
      <c r="G67" s="26">
        <v>9578860</v>
      </c>
      <c r="H67" s="26">
        <v>534578.61</v>
      </c>
      <c r="I67" s="26">
        <v>534578.61</v>
      </c>
      <c r="J67" s="26">
        <v>534578.61</v>
      </c>
      <c r="K67" s="25" t="s">
        <v>134</v>
      </c>
      <c r="L67" s="25" t="s">
        <v>61</v>
      </c>
      <c r="M67" s="25" t="s">
        <v>339</v>
      </c>
      <c r="N67" s="25" t="s">
        <v>365</v>
      </c>
      <c r="O67" s="25" t="s">
        <v>61</v>
      </c>
      <c r="P67" s="25" t="s">
        <v>388</v>
      </c>
      <c r="Q67" s="25" t="s">
        <v>410</v>
      </c>
      <c r="R67" s="28">
        <v>1</v>
      </c>
      <c r="S67" s="28">
        <v>1</v>
      </c>
      <c r="T67" s="28">
        <f t="shared" si="4"/>
        <v>5.5808166107449111E-2</v>
      </c>
      <c r="U67" s="25" t="s">
        <v>299</v>
      </c>
      <c r="V67" s="25" t="s">
        <v>299</v>
      </c>
      <c r="W67" s="24" t="s">
        <v>386</v>
      </c>
    </row>
    <row r="68" spans="1:23" ht="40.799999999999997" x14ac:dyDescent="0.2">
      <c r="A68" s="21" t="s">
        <v>306</v>
      </c>
      <c r="B68" s="25" t="s">
        <v>433</v>
      </c>
      <c r="C68" s="25" t="s">
        <v>436</v>
      </c>
      <c r="D68" s="25" t="s">
        <v>135</v>
      </c>
      <c r="E68" s="25" t="s">
        <v>136</v>
      </c>
      <c r="F68" s="26">
        <v>2259664</v>
      </c>
      <c r="G68" s="26">
        <v>2259664</v>
      </c>
      <c r="H68" s="26">
        <v>0</v>
      </c>
      <c r="I68" s="26">
        <v>0</v>
      </c>
      <c r="J68" s="26">
        <v>0</v>
      </c>
      <c r="K68" s="25" t="s">
        <v>134</v>
      </c>
      <c r="L68" s="25" t="s">
        <v>340</v>
      </c>
      <c r="M68" s="25" t="s">
        <v>341</v>
      </c>
      <c r="N68" s="25" t="s">
        <v>366</v>
      </c>
      <c r="O68" s="25" t="s">
        <v>340</v>
      </c>
      <c r="P68" s="25" t="s">
        <v>389</v>
      </c>
      <c r="Q68" s="25" t="s">
        <v>411</v>
      </c>
      <c r="R68" s="28">
        <v>1</v>
      </c>
      <c r="S68" s="28">
        <v>1</v>
      </c>
      <c r="T68" s="28">
        <f t="shared" si="4"/>
        <v>0</v>
      </c>
      <c r="U68" s="25" t="s">
        <v>299</v>
      </c>
      <c r="V68" s="25" t="s">
        <v>299</v>
      </c>
      <c r="W68" s="24" t="s">
        <v>301</v>
      </c>
    </row>
    <row r="69" spans="1:23" ht="30.6" x14ac:dyDescent="0.2">
      <c r="A69" s="21" t="s">
        <v>306</v>
      </c>
      <c r="B69" s="25" t="s">
        <v>433</v>
      </c>
      <c r="C69" s="25" t="s">
        <v>436</v>
      </c>
      <c r="D69" s="25" t="s">
        <v>135</v>
      </c>
      <c r="E69" s="25" t="s">
        <v>136</v>
      </c>
      <c r="F69" s="26">
        <v>2259664</v>
      </c>
      <c r="G69" s="26">
        <v>2259664</v>
      </c>
      <c r="H69" s="26">
        <v>0</v>
      </c>
      <c r="I69" s="26">
        <v>0</v>
      </c>
      <c r="J69" s="26">
        <v>0</v>
      </c>
      <c r="K69" s="25" t="s">
        <v>134</v>
      </c>
      <c r="L69" s="25" t="s">
        <v>65</v>
      </c>
      <c r="M69" s="25" t="s">
        <v>342</v>
      </c>
      <c r="N69" s="25" t="s">
        <v>367</v>
      </c>
      <c r="O69" s="25" t="s">
        <v>65</v>
      </c>
      <c r="P69" s="25" t="s">
        <v>390</v>
      </c>
      <c r="Q69" s="25" t="s">
        <v>412</v>
      </c>
      <c r="R69" s="25">
        <v>1</v>
      </c>
      <c r="S69" s="25">
        <v>1</v>
      </c>
      <c r="T69" s="25">
        <f t="shared" si="4"/>
        <v>0</v>
      </c>
      <c r="U69" s="25" t="s">
        <v>299</v>
      </c>
      <c r="V69" s="25" t="s">
        <v>299</v>
      </c>
      <c r="W69" s="24" t="s">
        <v>303</v>
      </c>
    </row>
    <row r="70" spans="1:23" ht="61.2" x14ac:dyDescent="0.2">
      <c r="A70" s="21" t="s">
        <v>306</v>
      </c>
      <c r="B70" s="25" t="s">
        <v>433</v>
      </c>
      <c r="C70" s="25" t="s">
        <v>436</v>
      </c>
      <c r="D70" s="25" t="s">
        <v>135</v>
      </c>
      <c r="E70" s="25" t="s">
        <v>136</v>
      </c>
      <c r="F70" s="26">
        <v>2259664</v>
      </c>
      <c r="G70" s="26">
        <v>2259664</v>
      </c>
      <c r="H70" s="26">
        <v>0</v>
      </c>
      <c r="I70" s="26">
        <v>0</v>
      </c>
      <c r="J70" s="26">
        <v>0</v>
      </c>
      <c r="K70" s="25" t="s">
        <v>134</v>
      </c>
      <c r="L70" s="25" t="s">
        <v>67</v>
      </c>
      <c r="M70" s="25" t="s">
        <v>343</v>
      </c>
      <c r="N70" s="25" t="s">
        <v>368</v>
      </c>
      <c r="O70" s="25" t="s">
        <v>67</v>
      </c>
      <c r="P70" s="25" t="s">
        <v>391</v>
      </c>
      <c r="Q70" s="25" t="s">
        <v>413</v>
      </c>
      <c r="R70" s="25">
        <v>1</v>
      </c>
      <c r="S70" s="25">
        <v>1</v>
      </c>
      <c r="T70" s="25">
        <f t="shared" si="4"/>
        <v>0</v>
      </c>
      <c r="U70" s="25" t="s">
        <v>299</v>
      </c>
      <c r="V70" s="25" t="s">
        <v>299</v>
      </c>
      <c r="W70" s="24" t="s">
        <v>303</v>
      </c>
    </row>
    <row r="71" spans="1:23" ht="61.2" x14ac:dyDescent="0.2">
      <c r="A71" s="21" t="s">
        <v>306</v>
      </c>
      <c r="B71" s="25" t="s">
        <v>433</v>
      </c>
      <c r="C71" s="25" t="s">
        <v>436</v>
      </c>
      <c r="D71" s="25" t="s">
        <v>135</v>
      </c>
      <c r="E71" s="25" t="s">
        <v>136</v>
      </c>
      <c r="F71" s="26">
        <v>2259664</v>
      </c>
      <c r="G71" s="26">
        <v>2259664</v>
      </c>
      <c r="H71" s="26">
        <v>0</v>
      </c>
      <c r="I71" s="26">
        <v>0</v>
      </c>
      <c r="J71" s="26">
        <v>0</v>
      </c>
      <c r="K71" s="25" t="s">
        <v>134</v>
      </c>
      <c r="L71" s="25" t="s">
        <v>69</v>
      </c>
      <c r="M71" s="25" t="s">
        <v>344</v>
      </c>
      <c r="N71" s="25" t="s">
        <v>369</v>
      </c>
      <c r="O71" s="25" t="s">
        <v>69</v>
      </c>
      <c r="P71" s="25" t="s">
        <v>392</v>
      </c>
      <c r="Q71" s="25" t="s">
        <v>414</v>
      </c>
      <c r="R71" s="25">
        <v>1</v>
      </c>
      <c r="S71" s="25">
        <v>1</v>
      </c>
      <c r="T71" s="25">
        <f t="shared" si="4"/>
        <v>0</v>
      </c>
      <c r="U71" s="25" t="s">
        <v>299</v>
      </c>
      <c r="V71" s="25" t="s">
        <v>299</v>
      </c>
      <c r="W71" s="24" t="s">
        <v>303</v>
      </c>
    </row>
    <row r="72" spans="1:23" ht="40.799999999999997" x14ac:dyDescent="0.2">
      <c r="A72" s="21" t="s">
        <v>306</v>
      </c>
      <c r="B72" s="25" t="s">
        <v>433</v>
      </c>
      <c r="C72" s="25" t="s">
        <v>436</v>
      </c>
      <c r="D72" s="25" t="s">
        <v>135</v>
      </c>
      <c r="E72" s="25" t="s">
        <v>136</v>
      </c>
      <c r="F72" s="26">
        <v>2259664</v>
      </c>
      <c r="G72" s="26">
        <v>2259664</v>
      </c>
      <c r="H72" s="26">
        <v>0</v>
      </c>
      <c r="I72" s="26">
        <v>0</v>
      </c>
      <c r="J72" s="26">
        <v>0</v>
      </c>
      <c r="K72" s="25" t="s">
        <v>134</v>
      </c>
      <c r="L72" s="25" t="s">
        <v>71</v>
      </c>
      <c r="M72" s="25" t="s">
        <v>345</v>
      </c>
      <c r="N72" s="25" t="s">
        <v>370</v>
      </c>
      <c r="O72" s="25" t="s">
        <v>71</v>
      </c>
      <c r="P72" s="25" t="s">
        <v>393</v>
      </c>
      <c r="Q72" s="25" t="s">
        <v>415</v>
      </c>
      <c r="R72" s="28">
        <v>1</v>
      </c>
      <c r="S72" s="28">
        <v>1</v>
      </c>
      <c r="T72" s="28">
        <f t="shared" si="4"/>
        <v>0</v>
      </c>
      <c r="U72" s="25" t="s">
        <v>299</v>
      </c>
      <c r="V72" s="25" t="s">
        <v>299</v>
      </c>
      <c r="W72" s="24" t="s">
        <v>302</v>
      </c>
    </row>
    <row r="73" spans="1:23" ht="51" x14ac:dyDescent="0.2">
      <c r="A73" s="21" t="s">
        <v>306</v>
      </c>
      <c r="B73" s="25" t="s">
        <v>434</v>
      </c>
      <c r="C73" s="25" t="s">
        <v>436</v>
      </c>
      <c r="D73" s="25" t="s">
        <v>135</v>
      </c>
      <c r="E73" s="25" t="s">
        <v>136</v>
      </c>
      <c r="F73" s="26">
        <v>0</v>
      </c>
      <c r="G73" s="26">
        <v>2610496</v>
      </c>
      <c r="H73" s="26">
        <v>0</v>
      </c>
      <c r="I73" s="26">
        <v>0</v>
      </c>
      <c r="J73" s="26">
        <v>0</v>
      </c>
      <c r="K73" s="25" t="s">
        <v>134</v>
      </c>
      <c r="L73" s="25" t="s">
        <v>346</v>
      </c>
      <c r="M73" s="25" t="s">
        <v>347</v>
      </c>
      <c r="N73" s="25" t="s">
        <v>371</v>
      </c>
      <c r="O73" s="25" t="s">
        <v>346</v>
      </c>
      <c r="P73" s="25" t="s">
        <v>394</v>
      </c>
      <c r="Q73" s="25" t="s">
        <v>265</v>
      </c>
      <c r="R73" s="28">
        <v>1</v>
      </c>
      <c r="S73" s="28">
        <v>1</v>
      </c>
      <c r="T73" s="28">
        <f t="shared" si="4"/>
        <v>0</v>
      </c>
      <c r="U73" s="25" t="s">
        <v>299</v>
      </c>
      <c r="V73" s="25" t="s">
        <v>299</v>
      </c>
      <c r="W73" s="24" t="s">
        <v>301</v>
      </c>
    </row>
    <row r="74" spans="1:23" ht="30.6" x14ac:dyDescent="0.2">
      <c r="A74" s="21" t="s">
        <v>306</v>
      </c>
      <c r="B74" s="25" t="s">
        <v>434</v>
      </c>
      <c r="C74" s="25" t="s">
        <v>436</v>
      </c>
      <c r="D74" s="25" t="s">
        <v>135</v>
      </c>
      <c r="E74" s="25" t="s">
        <v>136</v>
      </c>
      <c r="F74" s="26">
        <v>4708700</v>
      </c>
      <c r="G74" s="26">
        <v>4708700</v>
      </c>
      <c r="H74" s="26">
        <v>534578.61</v>
      </c>
      <c r="I74" s="26">
        <v>534578.61</v>
      </c>
      <c r="J74" s="26">
        <v>534578.61</v>
      </c>
      <c r="K74" s="25" t="s">
        <v>134</v>
      </c>
      <c r="L74" s="25" t="s">
        <v>65</v>
      </c>
      <c r="M74" s="25" t="s">
        <v>348</v>
      </c>
      <c r="N74" s="25" t="s">
        <v>372</v>
      </c>
      <c r="O74" s="25" t="s">
        <v>65</v>
      </c>
      <c r="P74" s="25" t="s">
        <v>395</v>
      </c>
      <c r="Q74" s="25" t="s">
        <v>416</v>
      </c>
      <c r="R74" s="25">
        <v>1</v>
      </c>
      <c r="S74" s="25">
        <v>1</v>
      </c>
      <c r="T74" s="26">
        <f t="shared" si="4"/>
        <v>0.11352997855034298</v>
      </c>
      <c r="U74" s="25" t="s">
        <v>299</v>
      </c>
      <c r="V74" s="25" t="s">
        <v>299</v>
      </c>
      <c r="W74" s="24" t="s">
        <v>303</v>
      </c>
    </row>
    <row r="75" spans="1:23" ht="30.6" x14ac:dyDescent="0.2">
      <c r="A75" s="21" t="s">
        <v>306</v>
      </c>
      <c r="B75" s="25" t="s">
        <v>434</v>
      </c>
      <c r="C75" s="25" t="s">
        <v>436</v>
      </c>
      <c r="D75" s="25" t="s">
        <v>135</v>
      </c>
      <c r="E75" s="25" t="s">
        <v>136</v>
      </c>
      <c r="F75" s="26">
        <v>4708700</v>
      </c>
      <c r="G75" s="26">
        <v>4708700</v>
      </c>
      <c r="H75" s="26">
        <v>534578.61</v>
      </c>
      <c r="I75" s="26">
        <v>534578.61</v>
      </c>
      <c r="J75" s="26">
        <v>534578.61</v>
      </c>
      <c r="K75" s="25" t="s">
        <v>134</v>
      </c>
      <c r="L75" s="25" t="s">
        <v>67</v>
      </c>
      <c r="M75" s="25" t="s">
        <v>349</v>
      </c>
      <c r="N75" s="25" t="s">
        <v>373</v>
      </c>
      <c r="O75" s="25" t="s">
        <v>67</v>
      </c>
      <c r="P75" s="25" t="s">
        <v>396</v>
      </c>
      <c r="Q75" s="25" t="s">
        <v>417</v>
      </c>
      <c r="R75" s="25">
        <v>1</v>
      </c>
      <c r="S75" s="25">
        <v>1</v>
      </c>
      <c r="T75" s="26">
        <f t="shared" si="4"/>
        <v>0.11352997855034298</v>
      </c>
      <c r="U75" s="25" t="s">
        <v>299</v>
      </c>
      <c r="V75" s="25" t="s">
        <v>299</v>
      </c>
      <c r="W75" s="24" t="s">
        <v>303</v>
      </c>
    </row>
    <row r="76" spans="1:23" ht="51" x14ac:dyDescent="0.2">
      <c r="A76" s="21" t="s">
        <v>306</v>
      </c>
      <c r="B76" s="25" t="s">
        <v>434</v>
      </c>
      <c r="C76" s="25" t="s">
        <v>436</v>
      </c>
      <c r="D76" s="25" t="s">
        <v>135</v>
      </c>
      <c r="E76" s="25" t="s">
        <v>136</v>
      </c>
      <c r="F76" s="26">
        <v>4708700</v>
      </c>
      <c r="G76" s="26">
        <v>4708700</v>
      </c>
      <c r="H76" s="26">
        <v>534578.61</v>
      </c>
      <c r="I76" s="26">
        <v>534578.61</v>
      </c>
      <c r="J76" s="26">
        <v>534578.61</v>
      </c>
      <c r="K76" s="25" t="s">
        <v>134</v>
      </c>
      <c r="L76" s="25" t="s">
        <v>69</v>
      </c>
      <c r="M76" s="25" t="s">
        <v>350</v>
      </c>
      <c r="N76" s="25" t="s">
        <v>374</v>
      </c>
      <c r="O76" s="25" t="s">
        <v>69</v>
      </c>
      <c r="P76" s="25" t="s">
        <v>397</v>
      </c>
      <c r="Q76" s="25" t="s">
        <v>418</v>
      </c>
      <c r="R76" s="25">
        <v>1</v>
      </c>
      <c r="S76" s="25">
        <v>1</v>
      </c>
      <c r="T76" s="26">
        <f t="shared" si="4"/>
        <v>0.11352997855034298</v>
      </c>
      <c r="U76" s="25" t="s">
        <v>299</v>
      </c>
      <c r="V76" s="25" t="s">
        <v>299</v>
      </c>
      <c r="W76" s="24" t="s">
        <v>303</v>
      </c>
    </row>
    <row r="77" spans="1:23" ht="40.799999999999997" x14ac:dyDescent="0.2">
      <c r="A77" s="21" t="s">
        <v>306</v>
      </c>
      <c r="B77" s="25" t="s">
        <v>434</v>
      </c>
      <c r="C77" s="25" t="s">
        <v>436</v>
      </c>
      <c r="D77" s="25" t="s">
        <v>135</v>
      </c>
      <c r="E77" s="25" t="s">
        <v>136</v>
      </c>
      <c r="F77" s="26">
        <v>4708700</v>
      </c>
      <c r="G77" s="26">
        <v>4708700</v>
      </c>
      <c r="H77" s="26">
        <v>534578.61</v>
      </c>
      <c r="I77" s="26">
        <v>534578.61</v>
      </c>
      <c r="J77" s="26">
        <v>534578.61</v>
      </c>
      <c r="K77" s="25" t="s">
        <v>134</v>
      </c>
      <c r="L77" s="25" t="s">
        <v>71</v>
      </c>
      <c r="M77" s="25" t="s">
        <v>351</v>
      </c>
      <c r="N77" s="25" t="s">
        <v>375</v>
      </c>
      <c r="O77" s="25" t="s">
        <v>71</v>
      </c>
      <c r="P77" s="25" t="s">
        <v>398</v>
      </c>
      <c r="Q77" s="25" t="s">
        <v>419</v>
      </c>
      <c r="R77" s="25">
        <v>1</v>
      </c>
      <c r="S77" s="25">
        <v>1</v>
      </c>
      <c r="T77" s="26">
        <f t="shared" si="4"/>
        <v>0.11352997855034298</v>
      </c>
      <c r="U77" s="25" t="s">
        <v>299</v>
      </c>
      <c r="V77" s="25" t="s">
        <v>299</v>
      </c>
      <c r="W77" s="24" t="s">
        <v>303</v>
      </c>
    </row>
    <row r="78" spans="1:23" ht="20.399999999999999" x14ac:dyDescent="0.2">
      <c r="A78" s="21" t="s">
        <v>306</v>
      </c>
      <c r="B78" s="25" t="s">
        <v>434</v>
      </c>
      <c r="C78" s="25" t="s">
        <v>436</v>
      </c>
      <c r="D78" s="25" t="s">
        <v>135</v>
      </c>
      <c r="E78" s="25" t="s">
        <v>136</v>
      </c>
      <c r="F78" s="26">
        <v>4708700</v>
      </c>
      <c r="G78" s="26">
        <v>4708700</v>
      </c>
      <c r="H78" s="26">
        <v>534578.61</v>
      </c>
      <c r="I78" s="26">
        <v>534578.61</v>
      </c>
      <c r="J78" s="26">
        <v>534578.61</v>
      </c>
      <c r="K78" s="25" t="s">
        <v>134</v>
      </c>
      <c r="L78" s="25" t="s">
        <v>73</v>
      </c>
      <c r="M78" s="25" t="s">
        <v>352</v>
      </c>
      <c r="N78" s="25" t="s">
        <v>191</v>
      </c>
      <c r="O78" s="25" t="s">
        <v>73</v>
      </c>
      <c r="P78" s="25" t="s">
        <v>399</v>
      </c>
      <c r="Q78" s="25" t="s">
        <v>420</v>
      </c>
      <c r="R78" s="25">
        <v>1</v>
      </c>
      <c r="S78" s="25">
        <v>1</v>
      </c>
      <c r="T78" s="26">
        <f t="shared" si="4"/>
        <v>0.11352997855034298</v>
      </c>
      <c r="U78" s="25" t="s">
        <v>299</v>
      </c>
      <c r="V78" s="25" t="s">
        <v>299</v>
      </c>
      <c r="W78" s="24" t="s">
        <v>303</v>
      </c>
    </row>
    <row r="79" spans="1:23" ht="40.799999999999997" x14ac:dyDescent="0.2">
      <c r="A79" s="21" t="s">
        <v>306</v>
      </c>
      <c r="B79" s="25" t="s">
        <v>434</v>
      </c>
      <c r="C79" s="25" t="s">
        <v>436</v>
      </c>
      <c r="D79" s="25" t="s">
        <v>135</v>
      </c>
      <c r="E79" s="25" t="s">
        <v>136</v>
      </c>
      <c r="F79" s="26">
        <v>4708700</v>
      </c>
      <c r="G79" s="26">
        <v>4708700</v>
      </c>
      <c r="H79" s="26">
        <v>534578.61</v>
      </c>
      <c r="I79" s="26">
        <v>534578.61</v>
      </c>
      <c r="J79" s="26">
        <v>534578.61</v>
      </c>
      <c r="K79" s="25" t="s">
        <v>134</v>
      </c>
      <c r="L79" s="25" t="s">
        <v>75</v>
      </c>
      <c r="M79" s="25" t="s">
        <v>353</v>
      </c>
      <c r="N79" s="25" t="s">
        <v>376</v>
      </c>
      <c r="O79" s="25" t="s">
        <v>75</v>
      </c>
      <c r="P79" s="25" t="s">
        <v>400</v>
      </c>
      <c r="Q79" s="25" t="s">
        <v>421</v>
      </c>
      <c r="R79" s="28">
        <v>1</v>
      </c>
      <c r="S79" s="28">
        <v>1</v>
      </c>
      <c r="T79" s="28">
        <f t="shared" si="4"/>
        <v>0.11352997855034298</v>
      </c>
      <c r="U79" s="25" t="s">
        <v>299</v>
      </c>
      <c r="V79" s="25" t="s">
        <v>299</v>
      </c>
      <c r="W79" s="24" t="s">
        <v>302</v>
      </c>
    </row>
    <row r="80" spans="1:23" ht="40.799999999999997" x14ac:dyDescent="0.2">
      <c r="A80" s="21" t="s">
        <v>306</v>
      </c>
      <c r="B80" s="25" t="s">
        <v>434</v>
      </c>
      <c r="C80" s="25" t="s">
        <v>436</v>
      </c>
      <c r="D80" s="25" t="s">
        <v>135</v>
      </c>
      <c r="E80" s="25" t="s">
        <v>136</v>
      </c>
      <c r="F80" s="26">
        <v>4708700</v>
      </c>
      <c r="G80" s="26">
        <v>4708700</v>
      </c>
      <c r="H80" s="26">
        <v>534578.61</v>
      </c>
      <c r="I80" s="26">
        <v>534578.61</v>
      </c>
      <c r="J80" s="26">
        <v>534578.61</v>
      </c>
      <c r="K80" s="25" t="s">
        <v>134</v>
      </c>
      <c r="L80" s="25" t="s">
        <v>77</v>
      </c>
      <c r="M80" s="25" t="s">
        <v>354</v>
      </c>
      <c r="N80" s="25" t="s">
        <v>377</v>
      </c>
      <c r="O80" s="25" t="s">
        <v>77</v>
      </c>
      <c r="P80" s="25" t="s">
        <v>401</v>
      </c>
      <c r="Q80" s="25" t="s">
        <v>422</v>
      </c>
      <c r="R80" s="28">
        <v>1</v>
      </c>
      <c r="S80" s="28">
        <v>1</v>
      </c>
      <c r="T80" s="28">
        <f t="shared" si="4"/>
        <v>0.11352997855034298</v>
      </c>
      <c r="U80" s="25" t="s">
        <v>299</v>
      </c>
      <c r="V80" s="25" t="s">
        <v>299</v>
      </c>
      <c r="W80" s="24" t="s">
        <v>302</v>
      </c>
    </row>
    <row r="81" spans="1:23" ht="30.6" x14ac:dyDescent="0.2">
      <c r="A81" s="21" t="s">
        <v>306</v>
      </c>
      <c r="B81" s="25" t="s">
        <v>434</v>
      </c>
      <c r="C81" s="25" t="s">
        <v>436</v>
      </c>
      <c r="D81" s="25" t="s">
        <v>135</v>
      </c>
      <c r="E81" s="25" t="s">
        <v>136</v>
      </c>
      <c r="F81" s="26">
        <v>4708700</v>
      </c>
      <c r="G81" s="26">
        <v>4708700</v>
      </c>
      <c r="H81" s="26">
        <v>534578.61</v>
      </c>
      <c r="I81" s="26">
        <v>534578.61</v>
      </c>
      <c r="J81" s="26">
        <v>534578.61</v>
      </c>
      <c r="K81" s="25" t="s">
        <v>134</v>
      </c>
      <c r="L81" s="25" t="s">
        <v>88</v>
      </c>
      <c r="M81" s="25" t="s">
        <v>355</v>
      </c>
      <c r="N81" s="25" t="s">
        <v>378</v>
      </c>
      <c r="O81" s="25" t="s">
        <v>88</v>
      </c>
      <c r="P81" s="25" t="s">
        <v>402</v>
      </c>
      <c r="Q81" s="25" t="s">
        <v>423</v>
      </c>
      <c r="R81" s="28">
        <v>1</v>
      </c>
      <c r="S81" s="28">
        <v>1</v>
      </c>
      <c r="T81" s="28">
        <f t="shared" si="4"/>
        <v>0.11352997855034298</v>
      </c>
      <c r="U81" s="25" t="s">
        <v>299</v>
      </c>
      <c r="V81" s="25" t="s">
        <v>299</v>
      </c>
      <c r="W81" s="24" t="s">
        <v>302</v>
      </c>
    </row>
    <row r="82" spans="1:23" ht="30.6" x14ac:dyDescent="0.2">
      <c r="A82" s="21" t="s">
        <v>306</v>
      </c>
      <c r="B82" s="25" t="s">
        <v>434</v>
      </c>
      <c r="C82" s="25" t="s">
        <v>436</v>
      </c>
      <c r="D82" s="25" t="s">
        <v>135</v>
      </c>
      <c r="E82" s="25" t="s">
        <v>136</v>
      </c>
      <c r="F82" s="26">
        <v>4708700</v>
      </c>
      <c r="G82" s="26">
        <v>4708700</v>
      </c>
      <c r="H82" s="26">
        <v>534578.61</v>
      </c>
      <c r="I82" s="26">
        <v>534578.61</v>
      </c>
      <c r="J82" s="26">
        <v>534578.61</v>
      </c>
      <c r="K82" s="25" t="s">
        <v>134</v>
      </c>
      <c r="L82" s="25" t="s">
        <v>90</v>
      </c>
      <c r="M82" s="25" t="s">
        <v>356</v>
      </c>
      <c r="N82" s="25" t="s">
        <v>379</v>
      </c>
      <c r="O82" s="25" t="s">
        <v>90</v>
      </c>
      <c r="P82" s="25" t="s">
        <v>403</v>
      </c>
      <c r="Q82" s="25" t="s">
        <v>424</v>
      </c>
      <c r="R82" s="28">
        <v>1</v>
      </c>
      <c r="S82" s="28">
        <v>1</v>
      </c>
      <c r="T82" s="28">
        <f t="shared" si="4"/>
        <v>0.11352997855034298</v>
      </c>
      <c r="U82" s="25" t="s">
        <v>299</v>
      </c>
      <c r="V82" s="25" t="s">
        <v>299</v>
      </c>
      <c r="W82" s="24" t="s">
        <v>301</v>
      </c>
    </row>
    <row r="83" spans="1:23" ht="40.799999999999997" x14ac:dyDescent="0.2">
      <c r="A83" s="21" t="s">
        <v>306</v>
      </c>
      <c r="B83" s="25" t="s">
        <v>434</v>
      </c>
      <c r="C83" s="25" t="s">
        <v>436</v>
      </c>
      <c r="D83" s="25" t="s">
        <v>135</v>
      </c>
      <c r="E83" s="25" t="s">
        <v>136</v>
      </c>
      <c r="F83" s="26">
        <v>4708700</v>
      </c>
      <c r="G83" s="26">
        <v>4708700</v>
      </c>
      <c r="H83" s="26">
        <v>534578.61</v>
      </c>
      <c r="I83" s="26">
        <v>534578.61</v>
      </c>
      <c r="J83" s="26">
        <v>534578.61</v>
      </c>
      <c r="K83" s="25" t="s">
        <v>134</v>
      </c>
      <c r="L83" s="25" t="s">
        <v>92</v>
      </c>
      <c r="M83" s="25" t="s">
        <v>357</v>
      </c>
      <c r="N83" s="25" t="s">
        <v>380</v>
      </c>
      <c r="O83" s="25" t="s">
        <v>92</v>
      </c>
      <c r="P83" s="25" t="s">
        <v>404</v>
      </c>
      <c r="Q83" s="25" t="s">
        <v>425</v>
      </c>
      <c r="R83" s="25">
        <v>1</v>
      </c>
      <c r="S83" s="25">
        <v>1</v>
      </c>
      <c r="T83" s="26">
        <f t="shared" si="4"/>
        <v>0.11352997855034298</v>
      </c>
      <c r="U83" s="25" t="s">
        <v>299</v>
      </c>
      <c r="V83" s="25" t="s">
        <v>299</v>
      </c>
      <c r="W83" s="24" t="s">
        <v>303</v>
      </c>
    </row>
    <row r="84" spans="1:23" ht="40.799999999999997" x14ac:dyDescent="0.2">
      <c r="A84" s="21" t="s">
        <v>306</v>
      </c>
      <c r="B84" s="25" t="s">
        <v>435</v>
      </c>
      <c r="C84" s="25" t="s">
        <v>436</v>
      </c>
      <c r="D84" s="25" t="s">
        <v>135</v>
      </c>
      <c r="E84" s="25" t="s">
        <v>136</v>
      </c>
      <c r="F84" s="26">
        <v>4708700</v>
      </c>
      <c r="G84" s="26">
        <v>4708700</v>
      </c>
      <c r="H84" s="26">
        <v>534578.61</v>
      </c>
      <c r="I84" s="26">
        <v>534578.61</v>
      </c>
      <c r="J84" s="26">
        <v>534578.61</v>
      </c>
      <c r="K84" s="25" t="s">
        <v>134</v>
      </c>
      <c r="L84" s="25" t="s">
        <v>358</v>
      </c>
      <c r="M84" s="25" t="s">
        <v>359</v>
      </c>
      <c r="N84" s="25" t="s">
        <v>381</v>
      </c>
      <c r="O84" s="25" t="s">
        <v>358</v>
      </c>
      <c r="P84" s="25" t="s">
        <v>405</v>
      </c>
      <c r="Q84" s="25" t="s">
        <v>426</v>
      </c>
      <c r="R84" s="28">
        <v>1</v>
      </c>
      <c r="S84" s="28">
        <v>1</v>
      </c>
      <c r="T84" s="28">
        <f t="shared" si="4"/>
        <v>0.11352997855034298</v>
      </c>
      <c r="U84" s="25" t="s">
        <v>299</v>
      </c>
      <c r="V84" s="25" t="s">
        <v>299</v>
      </c>
      <c r="W84" s="24" t="s">
        <v>301</v>
      </c>
    </row>
    <row r="85" spans="1:23" ht="30.6" x14ac:dyDescent="0.2">
      <c r="A85" s="21" t="s">
        <v>306</v>
      </c>
      <c r="B85" s="25" t="s">
        <v>435</v>
      </c>
      <c r="C85" s="25" t="s">
        <v>436</v>
      </c>
      <c r="D85" s="25" t="s">
        <v>135</v>
      </c>
      <c r="E85" s="25" t="s">
        <v>136</v>
      </c>
      <c r="F85" s="26">
        <v>4708700</v>
      </c>
      <c r="G85" s="26">
        <v>4708700</v>
      </c>
      <c r="H85" s="26">
        <v>534578.61</v>
      </c>
      <c r="I85" s="26">
        <v>534578.61</v>
      </c>
      <c r="J85" s="26">
        <v>534578.61</v>
      </c>
      <c r="K85" s="25" t="s">
        <v>134</v>
      </c>
      <c r="L85" s="25" t="s">
        <v>65</v>
      </c>
      <c r="M85" s="25" t="s">
        <v>360</v>
      </c>
      <c r="N85" s="25" t="s">
        <v>382</v>
      </c>
      <c r="O85" s="25" t="s">
        <v>65</v>
      </c>
      <c r="P85" s="25" t="s">
        <v>406</v>
      </c>
      <c r="Q85" s="25" t="s">
        <v>427</v>
      </c>
      <c r="R85" s="25">
        <v>1</v>
      </c>
      <c r="S85" s="25">
        <v>1</v>
      </c>
      <c r="T85" s="26">
        <f t="shared" si="4"/>
        <v>0.11352997855034298</v>
      </c>
      <c r="U85" s="25" t="s">
        <v>299</v>
      </c>
      <c r="V85" s="25" t="s">
        <v>299</v>
      </c>
      <c r="W85" s="24" t="s">
        <v>303</v>
      </c>
    </row>
    <row r="86" spans="1:23" ht="30.6" x14ac:dyDescent="0.2">
      <c r="A86" s="21" t="s">
        <v>306</v>
      </c>
      <c r="B86" s="25" t="s">
        <v>435</v>
      </c>
      <c r="C86" s="25" t="s">
        <v>436</v>
      </c>
      <c r="D86" s="25" t="s">
        <v>135</v>
      </c>
      <c r="E86" s="25" t="s">
        <v>136</v>
      </c>
      <c r="F86" s="26">
        <v>4708700</v>
      </c>
      <c r="G86" s="26">
        <v>4708700</v>
      </c>
      <c r="H86" s="26">
        <v>534578.61</v>
      </c>
      <c r="I86" s="26">
        <v>534578.61</v>
      </c>
      <c r="J86" s="26">
        <v>534578.61</v>
      </c>
      <c r="K86" s="25" t="s">
        <v>134</v>
      </c>
      <c r="L86" s="25" t="s">
        <v>67</v>
      </c>
      <c r="M86" s="25" t="s">
        <v>361</v>
      </c>
      <c r="N86" s="25" t="s">
        <v>383</v>
      </c>
      <c r="O86" s="25" t="s">
        <v>67</v>
      </c>
      <c r="P86" s="25" t="s">
        <v>407</v>
      </c>
      <c r="Q86" s="25" t="s">
        <v>428</v>
      </c>
      <c r="R86" s="25">
        <v>1</v>
      </c>
      <c r="S86" s="25">
        <v>1</v>
      </c>
      <c r="T86" s="26">
        <f t="shared" si="4"/>
        <v>0.11352997855034298</v>
      </c>
      <c r="U86" s="25" t="s">
        <v>299</v>
      </c>
      <c r="V86" s="25" t="s">
        <v>299</v>
      </c>
      <c r="W86" s="24" t="s">
        <v>303</v>
      </c>
    </row>
    <row r="87" spans="1:23" ht="30.6" x14ac:dyDescent="0.2">
      <c r="A87" s="21" t="s">
        <v>306</v>
      </c>
      <c r="B87" s="25" t="s">
        <v>435</v>
      </c>
      <c r="C87" s="25" t="s">
        <v>436</v>
      </c>
      <c r="D87" s="25" t="s">
        <v>135</v>
      </c>
      <c r="E87" s="25" t="s">
        <v>136</v>
      </c>
      <c r="F87" s="26">
        <v>4708700</v>
      </c>
      <c r="G87" s="26">
        <v>4708700</v>
      </c>
      <c r="H87" s="26">
        <v>534578.61</v>
      </c>
      <c r="I87" s="26">
        <v>534578.61</v>
      </c>
      <c r="J87" s="26">
        <v>534578.61</v>
      </c>
      <c r="K87" s="25" t="s">
        <v>134</v>
      </c>
      <c r="L87" s="25" t="s">
        <v>69</v>
      </c>
      <c r="M87" s="25" t="s">
        <v>362</v>
      </c>
      <c r="N87" s="25" t="s">
        <v>384</v>
      </c>
      <c r="O87" s="25" t="s">
        <v>69</v>
      </c>
      <c r="P87" s="25" t="s">
        <v>406</v>
      </c>
      <c r="Q87" s="25" t="s">
        <v>429</v>
      </c>
      <c r="R87" s="25">
        <v>1</v>
      </c>
      <c r="S87" s="25">
        <v>1</v>
      </c>
      <c r="T87" s="26">
        <f t="shared" si="4"/>
        <v>0.11352997855034298</v>
      </c>
      <c r="U87" s="25" t="s">
        <v>299</v>
      </c>
      <c r="V87" s="25" t="s">
        <v>299</v>
      </c>
      <c r="W87" s="24" t="s">
        <v>303</v>
      </c>
    </row>
    <row r="88" spans="1:23" ht="30.6" x14ac:dyDescent="0.2">
      <c r="A88" s="21" t="s">
        <v>306</v>
      </c>
      <c r="B88" s="25" t="s">
        <v>435</v>
      </c>
      <c r="C88" s="25" t="s">
        <v>436</v>
      </c>
      <c r="D88" s="25" t="s">
        <v>135</v>
      </c>
      <c r="E88" s="25" t="s">
        <v>136</v>
      </c>
      <c r="F88" s="26">
        <v>4708700</v>
      </c>
      <c r="G88" s="26">
        <v>4708700</v>
      </c>
      <c r="H88" s="26">
        <v>534578.61</v>
      </c>
      <c r="I88" s="26">
        <v>534578.61</v>
      </c>
      <c r="J88" s="26">
        <v>534578.61</v>
      </c>
      <c r="K88" s="25" t="s">
        <v>134</v>
      </c>
      <c r="L88" s="25" t="s">
        <v>71</v>
      </c>
      <c r="M88" s="25" t="s">
        <v>363</v>
      </c>
      <c r="N88" s="25" t="s">
        <v>385</v>
      </c>
      <c r="O88" s="25" t="s">
        <v>71</v>
      </c>
      <c r="P88" s="25" t="s">
        <v>408</v>
      </c>
      <c r="Q88" s="25" t="s">
        <v>430</v>
      </c>
      <c r="R88" s="25">
        <v>1</v>
      </c>
      <c r="S88" s="25">
        <v>1</v>
      </c>
      <c r="T88" s="26">
        <f t="shared" si="4"/>
        <v>0.11352997855034298</v>
      </c>
      <c r="U88" s="25" t="s">
        <v>299</v>
      </c>
      <c r="V88" s="25" t="s">
        <v>299</v>
      </c>
      <c r="W88" s="24" t="s">
        <v>303</v>
      </c>
    </row>
    <row r="89" spans="1:23" x14ac:dyDescent="0.2">
      <c r="F89" s="27"/>
      <c r="G89" s="27"/>
      <c r="H89" s="27"/>
      <c r="I89" s="27"/>
      <c r="J89" s="27"/>
      <c r="U89" s="25" t="s">
        <v>299</v>
      </c>
      <c r="V89" s="25" t="s">
        <v>299</v>
      </c>
    </row>
    <row r="90" spans="1:23" x14ac:dyDescent="0.2">
      <c r="F90" s="27"/>
      <c r="G90" s="27"/>
      <c r="H90" s="27"/>
      <c r="I90" s="27"/>
      <c r="J90" s="27"/>
    </row>
    <row r="91" spans="1:23" x14ac:dyDescent="0.2">
      <c r="F91" s="27"/>
      <c r="G91" s="27"/>
      <c r="H91" s="27"/>
      <c r="I91" s="27"/>
      <c r="J91" s="27"/>
    </row>
    <row r="92" spans="1:23" x14ac:dyDescent="0.2">
      <c r="F92" s="27"/>
      <c r="G92" s="27"/>
      <c r="H92" s="27"/>
      <c r="I92" s="27"/>
      <c r="J92" s="27"/>
    </row>
    <row r="93" spans="1:23" x14ac:dyDescent="0.2">
      <c r="F93" s="27"/>
      <c r="G93" s="27"/>
      <c r="H93" s="27"/>
      <c r="I93" s="27"/>
      <c r="J93" s="27"/>
    </row>
    <row r="94" spans="1:23" x14ac:dyDescent="0.2">
      <c r="F94" s="27"/>
      <c r="G94" s="27"/>
      <c r="H94" s="27"/>
      <c r="I94" s="27"/>
      <c r="J94" s="27"/>
    </row>
    <row r="95" spans="1:23" x14ac:dyDescent="0.2">
      <c r="F95" s="27"/>
      <c r="G95" s="27"/>
      <c r="H95" s="27"/>
      <c r="I95" s="27"/>
      <c r="J95" s="27"/>
    </row>
    <row r="96" spans="1:23" x14ac:dyDescent="0.2">
      <c r="F96" s="27"/>
      <c r="G96" s="27"/>
      <c r="H96" s="27"/>
      <c r="I96" s="27"/>
      <c r="J96" s="27"/>
    </row>
    <row r="97" spans="6:10" x14ac:dyDescent="0.2">
      <c r="F97" s="27"/>
      <c r="G97" s="27"/>
      <c r="H97" s="27"/>
      <c r="I97" s="27"/>
      <c r="J97" s="27"/>
    </row>
    <row r="98" spans="6:10" x14ac:dyDescent="0.2">
      <c r="F98" s="27"/>
      <c r="G98" s="27"/>
      <c r="H98" s="27"/>
      <c r="I98" s="27"/>
      <c r="J98" s="27"/>
    </row>
    <row r="99" spans="6:10" x14ac:dyDescent="0.2">
      <c r="F99" s="27"/>
      <c r="G99" s="27"/>
      <c r="H99" s="27"/>
      <c r="I99" s="27"/>
      <c r="J99" s="27"/>
    </row>
    <row r="100" spans="6:10" x14ac:dyDescent="0.2">
      <c r="F100" s="27"/>
      <c r="G100" s="27"/>
      <c r="H100" s="27"/>
      <c r="I100" s="27"/>
      <c r="J100" s="27"/>
    </row>
    <row r="101" spans="6:10" x14ac:dyDescent="0.2">
      <c r="F101" s="27"/>
      <c r="G101" s="27"/>
      <c r="H101" s="27"/>
      <c r="I101" s="27"/>
      <c r="J101" s="27"/>
    </row>
    <row r="102" spans="6:10" x14ac:dyDescent="0.2">
      <c r="F102" s="27"/>
      <c r="G102" s="27"/>
      <c r="H102" s="27"/>
      <c r="I102" s="27"/>
      <c r="J102" s="27"/>
    </row>
    <row r="103" spans="6:10" x14ac:dyDescent="0.2">
      <c r="F103" s="27"/>
      <c r="G103" s="27"/>
      <c r="H103" s="27"/>
      <c r="I103" s="27"/>
      <c r="J103" s="27"/>
    </row>
    <row r="104" spans="6:10" x14ac:dyDescent="0.2">
      <c r="F104" s="27"/>
      <c r="G104" s="27"/>
      <c r="H104" s="27"/>
      <c r="I104" s="27"/>
      <c r="J104" s="27"/>
    </row>
    <row r="105" spans="6:10" x14ac:dyDescent="0.2">
      <c r="F105" s="27"/>
      <c r="G105" s="27"/>
      <c r="H105" s="27"/>
      <c r="I105" s="27"/>
      <c r="J105" s="27"/>
    </row>
    <row r="106" spans="6:10" x14ac:dyDescent="0.2">
      <c r="F106" s="27"/>
      <c r="G106" s="27"/>
      <c r="H106" s="27"/>
      <c r="I106" s="27"/>
      <c r="J106" s="27"/>
    </row>
    <row r="107" spans="6:10" x14ac:dyDescent="0.2">
      <c r="F107" s="27"/>
      <c r="G107" s="27"/>
      <c r="H107" s="27"/>
      <c r="I107" s="27"/>
      <c r="J107" s="27"/>
    </row>
    <row r="108" spans="6:10" x14ac:dyDescent="0.2">
      <c r="F108" s="27"/>
      <c r="G108" s="27"/>
      <c r="H108" s="27"/>
      <c r="I108" s="27"/>
      <c r="J108" s="27"/>
    </row>
    <row r="109" spans="6:10" x14ac:dyDescent="0.2">
      <c r="F109" s="27"/>
      <c r="G109" s="27"/>
      <c r="H109" s="27"/>
      <c r="I109" s="27"/>
      <c r="J109" s="27"/>
    </row>
    <row r="110" spans="6:10" x14ac:dyDescent="0.2">
      <c r="F110" s="27"/>
      <c r="G110" s="27"/>
      <c r="H110" s="27"/>
      <c r="I110" s="27"/>
      <c r="J110" s="27"/>
    </row>
    <row r="111" spans="6:10" x14ac:dyDescent="0.2">
      <c r="F111" s="27"/>
      <c r="G111" s="27"/>
      <c r="H111" s="27"/>
      <c r="I111" s="27"/>
      <c r="J111" s="27"/>
    </row>
    <row r="112" spans="6:10" x14ac:dyDescent="0.2">
      <c r="F112" s="27"/>
      <c r="G112" s="27"/>
      <c r="H112" s="27"/>
      <c r="I112" s="27"/>
      <c r="J112" s="27"/>
    </row>
    <row r="113" spans="6:10" x14ac:dyDescent="0.2">
      <c r="F113" s="27"/>
      <c r="G113" s="27"/>
      <c r="H113" s="27"/>
      <c r="I113" s="27"/>
      <c r="J113" s="27"/>
    </row>
    <row r="114" spans="6:10" x14ac:dyDescent="0.2">
      <c r="F114" s="27"/>
      <c r="G114" s="27"/>
      <c r="H114" s="27"/>
      <c r="I114" s="27"/>
      <c r="J114" s="27"/>
    </row>
    <row r="115" spans="6:10" x14ac:dyDescent="0.2">
      <c r="F115" s="27"/>
      <c r="G115" s="27"/>
      <c r="H115" s="27"/>
      <c r="I115" s="27"/>
      <c r="J115" s="27"/>
    </row>
    <row r="116" spans="6:10" x14ac:dyDescent="0.2">
      <c r="F116" s="27"/>
      <c r="G116" s="27"/>
      <c r="H116" s="27"/>
      <c r="I116" s="27"/>
      <c r="J116" s="27"/>
    </row>
    <row r="117" spans="6:10" x14ac:dyDescent="0.2">
      <c r="F117" s="27"/>
      <c r="G117" s="27"/>
      <c r="H117" s="27"/>
      <c r="I117" s="27"/>
      <c r="J117" s="27"/>
    </row>
    <row r="118" spans="6:10" x14ac:dyDescent="0.2">
      <c r="F118" s="27"/>
      <c r="G118" s="27"/>
      <c r="H118" s="27"/>
      <c r="I118" s="27"/>
      <c r="J118" s="27"/>
    </row>
    <row r="119" spans="6:10" x14ac:dyDescent="0.2">
      <c r="F119" s="27"/>
      <c r="G119" s="27"/>
      <c r="H119" s="27"/>
      <c r="I119" s="27"/>
      <c r="J119" s="27"/>
    </row>
    <row r="120" spans="6:10" x14ac:dyDescent="0.2">
      <c r="F120" s="27"/>
      <c r="G120" s="27"/>
      <c r="H120" s="27"/>
      <c r="I120" s="27"/>
      <c r="J120" s="27"/>
    </row>
    <row r="121" spans="6:10" x14ac:dyDescent="0.2">
      <c r="F121" s="27"/>
      <c r="G121" s="27"/>
      <c r="H121" s="27"/>
      <c r="I121" s="27"/>
      <c r="J121" s="27"/>
    </row>
    <row r="122" spans="6:10" x14ac:dyDescent="0.2">
      <c r="F122" s="27"/>
      <c r="G122" s="27"/>
      <c r="H122" s="27"/>
      <c r="I122" s="27"/>
      <c r="J122" s="27"/>
    </row>
    <row r="123" spans="6:10" x14ac:dyDescent="0.2">
      <c r="F123" s="27"/>
      <c r="G123" s="27"/>
      <c r="H123" s="27"/>
      <c r="I123" s="27"/>
      <c r="J123" s="27"/>
    </row>
    <row r="124" spans="6:10" x14ac:dyDescent="0.2">
      <c r="F124" s="27"/>
      <c r="G124" s="27"/>
      <c r="H124" s="27"/>
      <c r="I124" s="27"/>
      <c r="J124" s="27"/>
    </row>
    <row r="125" spans="6:10" x14ac:dyDescent="0.2">
      <c r="F125" s="27"/>
      <c r="G125" s="27"/>
      <c r="H125" s="27"/>
      <c r="I125" s="27"/>
      <c r="J125" s="27"/>
    </row>
    <row r="126" spans="6:10" x14ac:dyDescent="0.2">
      <c r="F126" s="27"/>
      <c r="G126" s="27"/>
      <c r="H126" s="27"/>
      <c r="I126" s="27"/>
      <c r="J126" s="27"/>
    </row>
    <row r="127" spans="6:10" x14ac:dyDescent="0.2">
      <c r="F127" s="27"/>
      <c r="G127" s="27"/>
      <c r="H127" s="27"/>
      <c r="I127" s="27"/>
      <c r="J127" s="27"/>
    </row>
    <row r="128" spans="6:10" x14ac:dyDescent="0.2">
      <c r="F128" s="27"/>
      <c r="G128" s="27"/>
      <c r="H128" s="27"/>
      <c r="I128" s="27"/>
      <c r="J128" s="27"/>
    </row>
    <row r="129" spans="6:10" x14ac:dyDescent="0.2">
      <c r="F129" s="27"/>
      <c r="G129" s="27"/>
      <c r="H129" s="27"/>
      <c r="I129" s="27"/>
      <c r="J129" s="27"/>
    </row>
    <row r="130" spans="6:10" x14ac:dyDescent="0.2">
      <c r="F130" s="27"/>
      <c r="G130" s="27"/>
      <c r="H130" s="27"/>
      <c r="I130" s="27"/>
      <c r="J130" s="27"/>
    </row>
    <row r="131" spans="6:10" x14ac:dyDescent="0.2">
      <c r="F131" s="27"/>
      <c r="G131" s="27"/>
      <c r="H131" s="27"/>
      <c r="I131" s="27"/>
      <c r="J131" s="27"/>
    </row>
    <row r="132" spans="6:10" x14ac:dyDescent="0.2">
      <c r="F132" s="27"/>
      <c r="G132" s="27"/>
      <c r="H132" s="27"/>
      <c r="I132" s="27"/>
      <c r="J132" s="27"/>
    </row>
    <row r="133" spans="6:10" x14ac:dyDescent="0.2">
      <c r="F133" s="27"/>
      <c r="G133" s="27"/>
      <c r="H133" s="27"/>
      <c r="I133" s="27"/>
      <c r="J133" s="27"/>
    </row>
    <row r="134" spans="6:10" x14ac:dyDescent="0.2">
      <c r="F134" s="27"/>
      <c r="G134" s="27"/>
      <c r="H134" s="27"/>
      <c r="I134" s="27"/>
      <c r="J134" s="27"/>
    </row>
    <row r="135" spans="6:10" x14ac:dyDescent="0.2">
      <c r="F135" s="27"/>
      <c r="G135" s="27"/>
      <c r="H135" s="27"/>
      <c r="I135" s="27"/>
      <c r="J135" s="27"/>
    </row>
    <row r="136" spans="6:10" x14ac:dyDescent="0.2">
      <c r="F136" s="27"/>
      <c r="G136" s="27"/>
      <c r="H136" s="27"/>
      <c r="I136" s="27"/>
      <c r="J136" s="27"/>
    </row>
    <row r="137" spans="6:10" x14ac:dyDescent="0.2">
      <c r="F137" s="27"/>
      <c r="G137" s="27"/>
      <c r="H137" s="27"/>
      <c r="I137" s="27"/>
      <c r="J137" s="27"/>
    </row>
    <row r="138" spans="6:10" x14ac:dyDescent="0.2">
      <c r="F138" s="27"/>
      <c r="G138" s="27"/>
      <c r="H138" s="27"/>
      <c r="I138" s="27"/>
      <c r="J138" s="27"/>
    </row>
    <row r="139" spans="6:10" x14ac:dyDescent="0.2">
      <c r="F139" s="27"/>
      <c r="G139" s="27"/>
      <c r="H139" s="27"/>
      <c r="I139" s="27"/>
      <c r="J139" s="27"/>
    </row>
    <row r="140" spans="6:10" x14ac:dyDescent="0.2">
      <c r="F140" s="27"/>
      <c r="G140" s="27"/>
      <c r="H140" s="27"/>
      <c r="I140" s="27"/>
      <c r="J140" s="27"/>
    </row>
    <row r="141" spans="6:10" x14ac:dyDescent="0.2">
      <c r="F141" s="27"/>
      <c r="G141" s="27"/>
      <c r="H141" s="27"/>
      <c r="I141" s="27"/>
      <c r="J141" s="27"/>
    </row>
    <row r="142" spans="6:10" x14ac:dyDescent="0.2">
      <c r="F142" s="27"/>
      <c r="G142" s="27"/>
      <c r="H142" s="27"/>
      <c r="I142" s="27"/>
      <c r="J142" s="27"/>
    </row>
    <row r="143" spans="6:10" x14ac:dyDescent="0.2">
      <c r="F143" s="27"/>
      <c r="G143" s="27"/>
      <c r="H143" s="27"/>
      <c r="I143" s="27"/>
      <c r="J143" s="27"/>
    </row>
    <row r="144" spans="6:10" x14ac:dyDescent="0.2">
      <c r="F144" s="27"/>
      <c r="G144" s="27"/>
      <c r="H144" s="27"/>
      <c r="I144" s="27"/>
      <c r="J144" s="27"/>
    </row>
    <row r="145" spans="6:10" x14ac:dyDescent="0.2">
      <c r="F145" s="27"/>
      <c r="G145" s="27"/>
      <c r="H145" s="27"/>
      <c r="I145" s="27"/>
      <c r="J145" s="27"/>
    </row>
    <row r="146" spans="6:10" x14ac:dyDescent="0.2">
      <c r="F146" s="27"/>
      <c r="G146" s="27"/>
      <c r="H146" s="27"/>
      <c r="I146" s="27"/>
      <c r="J146" s="27"/>
    </row>
    <row r="147" spans="6:10" x14ac:dyDescent="0.2">
      <c r="F147" s="27"/>
      <c r="G147" s="27"/>
      <c r="H147" s="27"/>
      <c r="I147" s="27"/>
      <c r="J147" s="27"/>
    </row>
    <row r="148" spans="6:10" x14ac:dyDescent="0.2">
      <c r="F148" s="27"/>
      <c r="G148" s="27"/>
      <c r="H148" s="27"/>
      <c r="I148" s="27"/>
      <c r="J148" s="27"/>
    </row>
    <row r="149" spans="6:10" x14ac:dyDescent="0.2">
      <c r="F149" s="27"/>
      <c r="G149" s="27"/>
      <c r="H149" s="27"/>
      <c r="I149" s="27"/>
      <c r="J149" s="27"/>
    </row>
    <row r="150" spans="6:10" x14ac:dyDescent="0.2">
      <c r="F150" s="27"/>
      <c r="G150" s="27"/>
      <c r="H150" s="27"/>
      <c r="I150" s="27"/>
      <c r="J150" s="27"/>
    </row>
    <row r="151" spans="6:10" x14ac:dyDescent="0.2">
      <c r="F151" s="27"/>
      <c r="G151" s="27"/>
      <c r="H151" s="27"/>
      <c r="I151" s="27"/>
      <c r="J151" s="27"/>
    </row>
    <row r="152" spans="6:10" x14ac:dyDescent="0.2">
      <c r="F152" s="27"/>
      <c r="G152" s="27"/>
      <c r="H152" s="27"/>
      <c r="I152" s="27"/>
      <c r="J152" s="27"/>
    </row>
    <row r="153" spans="6:10" x14ac:dyDescent="0.2">
      <c r="F153" s="27"/>
      <c r="G153" s="27"/>
      <c r="H153" s="27"/>
      <c r="I153" s="27"/>
      <c r="J153" s="27"/>
    </row>
    <row r="154" spans="6:10" x14ac:dyDescent="0.2">
      <c r="F154" s="27"/>
      <c r="G154" s="27"/>
      <c r="H154" s="27"/>
      <c r="I154" s="27"/>
      <c r="J154" s="27"/>
    </row>
    <row r="155" spans="6:10" x14ac:dyDescent="0.2">
      <c r="F155" s="27"/>
      <c r="G155" s="27"/>
      <c r="H155" s="27"/>
      <c r="I155" s="27"/>
      <c r="J155" s="27"/>
    </row>
    <row r="156" spans="6:10" x14ac:dyDescent="0.2">
      <c r="F156" s="27"/>
      <c r="G156" s="27"/>
      <c r="H156" s="27"/>
      <c r="I156" s="27"/>
      <c r="J156" s="27"/>
    </row>
    <row r="157" spans="6:10" x14ac:dyDescent="0.2">
      <c r="F157" s="27"/>
      <c r="G157" s="27"/>
      <c r="H157" s="27"/>
      <c r="I157" s="27"/>
      <c r="J157" s="27"/>
    </row>
    <row r="158" spans="6:10" x14ac:dyDescent="0.2">
      <c r="F158" s="27"/>
      <c r="G158" s="27"/>
      <c r="H158" s="27"/>
      <c r="I158" s="27"/>
      <c r="J158" s="27"/>
    </row>
    <row r="159" spans="6:10" x14ac:dyDescent="0.2">
      <c r="F159" s="27"/>
      <c r="G159" s="27"/>
      <c r="H159" s="27"/>
      <c r="I159" s="27"/>
      <c r="J159" s="27"/>
    </row>
    <row r="160" spans="6:10" x14ac:dyDescent="0.2">
      <c r="F160" s="27"/>
      <c r="G160" s="27"/>
      <c r="H160" s="27"/>
      <c r="I160" s="27"/>
      <c r="J160" s="27"/>
    </row>
    <row r="161" spans="6:10" x14ac:dyDescent="0.2">
      <c r="F161" s="27"/>
      <c r="G161" s="27"/>
      <c r="H161" s="27"/>
      <c r="I161" s="27"/>
      <c r="J161" s="27"/>
    </row>
    <row r="162" spans="6:10" x14ac:dyDescent="0.2">
      <c r="F162" s="27"/>
      <c r="G162" s="27"/>
      <c r="H162" s="27"/>
      <c r="I162" s="27"/>
      <c r="J162" s="27"/>
    </row>
    <row r="163" spans="6:10" x14ac:dyDescent="0.2">
      <c r="F163" s="27"/>
      <c r="G163" s="27"/>
      <c r="H163" s="27"/>
      <c r="I163" s="27"/>
      <c r="J163" s="27"/>
    </row>
    <row r="164" spans="6:10" x14ac:dyDescent="0.2">
      <c r="F164" s="27"/>
      <c r="G164" s="27"/>
      <c r="H164" s="27"/>
      <c r="I164" s="27"/>
      <c r="J164" s="27"/>
    </row>
    <row r="165" spans="6:10" x14ac:dyDescent="0.2">
      <c r="F165" s="27"/>
      <c r="G165" s="27"/>
      <c r="H165" s="27"/>
      <c r="I165" s="27"/>
      <c r="J165" s="27"/>
    </row>
    <row r="166" spans="6:10" x14ac:dyDescent="0.2">
      <c r="F166" s="27"/>
      <c r="G166" s="27"/>
      <c r="H166" s="27"/>
      <c r="I166" s="27"/>
      <c r="J166" s="27"/>
    </row>
    <row r="167" spans="6:10" x14ac:dyDescent="0.2">
      <c r="F167" s="27"/>
      <c r="G167" s="27"/>
      <c r="H167" s="27"/>
      <c r="I167" s="27"/>
      <c r="J167" s="27"/>
    </row>
    <row r="168" spans="6:10" x14ac:dyDescent="0.2">
      <c r="F168" s="27"/>
      <c r="G168" s="27"/>
      <c r="H168" s="27"/>
      <c r="I168" s="27"/>
      <c r="J168" s="27"/>
    </row>
    <row r="169" spans="6:10" x14ac:dyDescent="0.2">
      <c r="F169" s="27"/>
      <c r="G169" s="27"/>
      <c r="H169" s="27"/>
      <c r="I169" s="27"/>
      <c r="J169" s="27"/>
    </row>
    <row r="170" spans="6:10" x14ac:dyDescent="0.2">
      <c r="F170" s="27"/>
      <c r="G170" s="27"/>
      <c r="H170" s="27"/>
      <c r="I170" s="27"/>
      <c r="J170" s="27"/>
    </row>
    <row r="171" spans="6:10" x14ac:dyDescent="0.2">
      <c r="F171" s="27"/>
      <c r="G171" s="27"/>
      <c r="H171" s="27"/>
      <c r="I171" s="27"/>
      <c r="J171" s="27"/>
    </row>
    <row r="172" spans="6:10" x14ac:dyDescent="0.2">
      <c r="F172" s="27"/>
      <c r="G172" s="27"/>
      <c r="H172" s="27"/>
      <c r="I172" s="27"/>
      <c r="J172" s="27"/>
    </row>
  </sheetData>
  <mergeCells count="2">
    <mergeCell ref="A2:E2"/>
    <mergeCell ref="N2:T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0.199999999999999" x14ac:dyDescent="0.2"/>
  <cols>
    <col min="1" max="1" width="67.7109375" customWidth="1"/>
    <col min="2" max="2" width="21.85546875" customWidth="1"/>
    <col min="3" max="3" width="12" style="4"/>
  </cols>
  <sheetData>
    <row r="1" spans="1:4" ht="11.4" x14ac:dyDescent="0.2">
      <c r="A1" s="5" t="s">
        <v>24</v>
      </c>
      <c r="B1" s="5" t="s">
        <v>25</v>
      </c>
      <c r="C1" s="4" t="s">
        <v>26</v>
      </c>
      <c r="D1" s="3"/>
    </row>
    <row r="2" spans="1:4" ht="11.4" x14ac:dyDescent="0.2">
      <c r="A2" s="5" t="s">
        <v>27</v>
      </c>
      <c r="B2" s="5" t="s">
        <v>28</v>
      </c>
      <c r="C2" s="4" t="s">
        <v>29</v>
      </c>
      <c r="D2" s="3"/>
    </row>
    <row r="3" spans="1:4" ht="11.4" x14ac:dyDescent="0.2">
      <c r="A3" s="5" t="s">
        <v>30</v>
      </c>
      <c r="B3" s="5" t="s">
        <v>31</v>
      </c>
      <c r="C3" s="4" t="s">
        <v>32</v>
      </c>
      <c r="D3" s="3"/>
    </row>
    <row r="4" spans="1:4" ht="11.4" x14ac:dyDescent="0.2">
      <c r="A4" s="5" t="s">
        <v>33</v>
      </c>
      <c r="B4" s="5" t="s">
        <v>34</v>
      </c>
      <c r="C4" s="4" t="s">
        <v>35</v>
      </c>
      <c r="D4" s="3"/>
    </row>
    <row r="5" spans="1:4" ht="11.4" x14ac:dyDescent="0.2">
      <c r="A5" s="5" t="s">
        <v>36</v>
      </c>
      <c r="B5" s="2"/>
      <c r="D5" s="3"/>
    </row>
    <row r="6" spans="1:4" ht="11.4" x14ac:dyDescent="0.2">
      <c r="A6" s="5" t="s">
        <v>37</v>
      </c>
      <c r="B6" s="2"/>
      <c r="D6" s="3"/>
    </row>
    <row r="7" spans="1:4" ht="11.4" x14ac:dyDescent="0.2">
      <c r="A7" s="5" t="s">
        <v>38</v>
      </c>
      <c r="B7" s="2"/>
      <c r="D7" s="3"/>
    </row>
    <row r="8" spans="1:4" ht="11.4" x14ac:dyDescent="0.2">
      <c r="A8" s="5" t="s">
        <v>39</v>
      </c>
      <c r="B8" s="2"/>
      <c r="D8" s="3"/>
    </row>
    <row r="9" spans="1:4" ht="12" customHeight="1" x14ac:dyDescent="0.2">
      <c r="A9" s="5" t="s">
        <v>40</v>
      </c>
      <c r="B9" s="2"/>
      <c r="D9" s="3"/>
    </row>
    <row r="10" spans="1:4" ht="11.4" x14ac:dyDescent="0.2">
      <c r="A10" s="5" t="s">
        <v>41</v>
      </c>
      <c r="B10" s="2"/>
      <c r="D10" s="3"/>
    </row>
    <row r="11" spans="1:4" ht="11.4" x14ac:dyDescent="0.2">
      <c r="A11" s="5" t="s">
        <v>42</v>
      </c>
      <c r="B11" s="2"/>
      <c r="D11" s="3"/>
    </row>
    <row r="12" spans="1:4" ht="11.4" x14ac:dyDescent="0.2">
      <c r="A12" s="5" t="s">
        <v>43</v>
      </c>
      <c r="B12" s="2"/>
      <c r="D12" s="3"/>
    </row>
    <row r="13" spans="1:4" ht="11.4" x14ac:dyDescent="0.2">
      <c r="A13" s="5" t="s">
        <v>44</v>
      </c>
      <c r="B13" s="2"/>
      <c r="D13" s="3"/>
    </row>
    <row r="14" spans="1:4" ht="11.4" x14ac:dyDescent="0.2">
      <c r="A14" s="5" t="s">
        <v>45</v>
      </c>
      <c r="B14" s="2"/>
      <c r="D14" s="3"/>
    </row>
    <row r="15" spans="1:4" ht="11.4" x14ac:dyDescent="0.2">
      <c r="A15" s="5" t="s">
        <v>46</v>
      </c>
      <c r="B15" s="2"/>
      <c r="D15" s="3"/>
    </row>
    <row r="16" spans="1:4" ht="11.4" x14ac:dyDescent="0.2">
      <c r="A16" s="5" t="s">
        <v>47</v>
      </c>
      <c r="B16" s="2"/>
      <c r="D16" s="3"/>
    </row>
    <row r="17" spans="1:5" ht="11.4" x14ac:dyDescent="0.2">
      <c r="A17" s="5" t="s">
        <v>48</v>
      </c>
      <c r="B17" s="2"/>
      <c r="D17" s="3"/>
    </row>
    <row r="18" spans="1:5" ht="11.4" x14ac:dyDescent="0.2">
      <c r="A18" s="5" t="s">
        <v>49</v>
      </c>
      <c r="B18" s="2"/>
      <c r="D18" s="3"/>
    </row>
    <row r="19" spans="1:5" ht="11.4" x14ac:dyDescent="0.2">
      <c r="A19" s="5" t="s">
        <v>50</v>
      </c>
      <c r="B19" s="2"/>
      <c r="D19" s="3"/>
    </row>
    <row r="20" spans="1:5" ht="11.4" x14ac:dyDescent="0.2">
      <c r="A20" s="5" t="s">
        <v>51</v>
      </c>
      <c r="B20" s="2"/>
      <c r="D20" s="3"/>
    </row>
    <row r="21" spans="1:5" ht="11.4" x14ac:dyDescent="0.2">
      <c r="A21" s="5" t="s">
        <v>52</v>
      </c>
      <c r="B21" s="2"/>
      <c r="E21" s="3"/>
    </row>
    <row r="22" spans="1:5" ht="11.4" x14ac:dyDescent="0.2">
      <c r="A22" s="5" t="s">
        <v>53</v>
      </c>
      <c r="B22" s="2"/>
      <c r="E22" s="3"/>
    </row>
    <row r="23" spans="1:5" ht="11.4" x14ac:dyDescent="0.2">
      <c r="A23" s="5" t="s">
        <v>54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2026-04-15T18:38:08Z</cp:lastPrinted>
  <dcterms:created xsi:type="dcterms:W3CDTF">2014-10-22T05:35:08Z</dcterms:created>
  <dcterms:modified xsi:type="dcterms:W3CDTF">2026-04-15T18:41:47Z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